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620" tabRatio="500" activeTab="0"/>
  </bookViews>
  <sheets>
    <sheet name="francia_colecta_ leche de vaca" sheetId="1" r:id="rId1"/>
  </sheets>
  <definedNames/>
  <calcPr fullCalcOnLoad="1"/>
</workbook>
</file>

<file path=xl/sharedStrings.xml><?xml version="1.0" encoding="utf-8"?>
<sst xmlns="http://schemas.openxmlformats.org/spreadsheetml/2006/main" count="54" uniqueCount="25">
  <si>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</si>
  <si>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</si>
  <si>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</si>
  <si>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</si>
  <si>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</si>
  <si>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</si>
  <si>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</si>
  <si>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</si>
  <si>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</si>
  <si>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</si>
  <si>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</si>
  <si>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</si>
  <si>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</si>
  <si>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 : Agreste - Enquête mensuelle laitière unifiée - FranceAgriMer/SSP</t>
  </si>
  <si>
    <t>Nota: France y compris Dom. Comprende los territorios de ultrmar.</t>
  </si>
  <si>
    <t>Actualización:</t>
  </si>
  <si>
    <t>Elaboró: Lactodata</t>
  </si>
  <si>
    <t>Total acumulado</t>
  </si>
  <si>
    <t>Promedio</t>
  </si>
  <si>
    <t>Fecha</t>
  </si>
  <si>
    <t>Producción</t>
  </si>
  <si>
    <t>Francia: Leche de vaca. Contenido de grasa. 1996 - 2012. Gramos por litro</t>
  </si>
  <si>
    <t>Francia: Lehe de vaca. Contenido de proteína. 1996 - 2012. Gramos por litro</t>
  </si>
  <si>
    <t>Índice de Producción (base enero 1996</t>
  </si>
  <si>
    <t>Francia: Colecta  de leche de vaca. 1996 - 2013. Miles de litros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</si>
</sst>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_-;\-* #,##0.0_-;_-* &quot;-&quot;??_-;_-@_-"/>
  </numFmts>
  <fonts count="53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20"/>
      <name val="Calibri"/>
      <family val="0"/>
    </font>
    <font>
      <sz val="10"/>
      <color indexed="9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2"/>
      <color indexed="9"/>
      <name val="Calibri"/>
      <family val="2"/>
    </font>
    <font>
      <sz val="8"/>
      <color indexed="9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Calibri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12"/>
      <color rgb="FF000000"/>
      <name val="Calibri"/>
      <family val="2"/>
    </font>
    <font>
      <sz val="10"/>
      <color rgb="FFFFFFFF"/>
      <name val="Calibri"/>
      <family val="0"/>
    </font>
    <font>
      <sz val="12"/>
      <color theme="0"/>
      <name val="Calibri"/>
      <family val="2"/>
    </font>
    <font>
      <sz val="8"/>
      <color theme="0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164" fontId="47" fillId="4" borderId="10" xfId="0" applyNumberFormat="1" applyFont="1" applyFill="1" applyBorder="1" applyAlignment="1" applyProtection="1">
      <alignment horizontal="center"/>
      <protection locked="0"/>
    </xf>
    <xf numFmtId="164" fontId="47" fillId="34" borderId="0" xfId="0" applyNumberFormat="1" applyFont="1" applyFill="1" applyAlignment="1" applyProtection="1">
      <alignment/>
      <protection locked="0"/>
    </xf>
    <xf numFmtId="164" fontId="8" fillId="34" borderId="0" xfId="0" applyNumberFormat="1" applyFont="1" applyFill="1" applyAlignment="1" applyProtection="1">
      <alignment/>
      <protection locked="0"/>
    </xf>
    <xf numFmtId="0" fontId="7" fillId="35" borderId="10" xfId="0" applyFont="1" applyFill="1" applyBorder="1" applyAlignment="1">
      <alignment horizontal="center"/>
    </xf>
    <xf numFmtId="164" fontId="47" fillId="35" borderId="0" xfId="0" applyNumberFormat="1" applyFont="1" applyFill="1" applyAlignment="1" applyProtection="1">
      <alignment/>
      <protection locked="0"/>
    </xf>
    <xf numFmtId="0" fontId="47" fillId="35" borderId="10" xfId="0" applyFont="1" applyFill="1" applyBorder="1" applyAlignment="1" applyProtection="1">
      <alignment horizontal="center"/>
      <protection locked="0"/>
    </xf>
    <xf numFmtId="164" fontId="8" fillId="35" borderId="0" xfId="0" applyNumberFormat="1" applyFont="1" applyFill="1" applyAlignment="1" applyProtection="1">
      <alignment/>
      <protection locked="0"/>
    </xf>
    <xf numFmtId="0" fontId="47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48" fillId="35" borderId="0" xfId="0" applyFont="1" applyFill="1" applyAlignment="1">
      <alignment/>
    </xf>
    <xf numFmtId="0" fontId="47" fillId="36" borderId="11" xfId="0" applyFont="1" applyFill="1" applyBorder="1" applyAlignment="1" applyProtection="1">
      <alignment horizontal="center"/>
      <protection locked="0"/>
    </xf>
    <xf numFmtId="0" fontId="47" fillId="34" borderId="11" xfId="0" applyFont="1" applyFill="1" applyBorder="1" applyAlignment="1" applyProtection="1">
      <alignment horizontal="center"/>
      <protection locked="0"/>
    </xf>
    <xf numFmtId="0" fontId="49" fillId="35" borderId="0" xfId="0" applyFont="1" applyFill="1" applyAlignment="1">
      <alignment horizontal="right"/>
    </xf>
    <xf numFmtId="15" fontId="49" fillId="35" borderId="0" xfId="0" applyNumberFormat="1" applyFont="1" applyFill="1" applyAlignment="1">
      <alignment/>
    </xf>
    <xf numFmtId="164" fontId="0" fillId="35" borderId="0" xfId="0" applyNumberFormat="1" applyFont="1" applyFill="1" applyAlignment="1">
      <alignment/>
    </xf>
    <xf numFmtId="164" fontId="47" fillId="16" borderId="10" xfId="0" applyNumberFormat="1" applyFont="1" applyFill="1" applyBorder="1" applyAlignment="1" applyProtection="1">
      <alignment horizontal="center"/>
      <protection locked="0"/>
    </xf>
    <xf numFmtId="0" fontId="50" fillId="37" borderId="10" xfId="0" applyFont="1" applyFill="1" applyBorder="1" applyAlignment="1">
      <alignment horizontal="center"/>
    </xf>
    <xf numFmtId="0" fontId="50" fillId="37" borderId="0" xfId="0" applyFont="1" applyFill="1" applyAlignment="1">
      <alignment horizontal="center"/>
    </xf>
    <xf numFmtId="17" fontId="0" fillId="35" borderId="0" xfId="0" applyNumberFormat="1" applyFont="1" applyFill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165" fontId="0" fillId="35" borderId="0" xfId="46" applyNumberFormat="1" applyFont="1" applyFill="1" applyAlignment="1">
      <alignment/>
    </xf>
    <xf numFmtId="164" fontId="47" fillId="38" borderId="0" xfId="0" applyNumberFormat="1" applyFont="1" applyFill="1" applyAlignment="1" applyProtection="1">
      <alignment/>
      <protection locked="0"/>
    </xf>
    <xf numFmtId="164" fontId="47" fillId="16" borderId="0" xfId="0" applyNumberFormat="1" applyFont="1" applyFill="1" applyAlignment="1" applyProtection="1">
      <alignment/>
      <protection locked="0"/>
    </xf>
    <xf numFmtId="164" fontId="47" fillId="4" borderId="0" xfId="0" applyNumberFormat="1" applyFont="1" applyFill="1" applyAlignment="1" applyProtection="1">
      <alignment/>
      <protection locked="0"/>
    </xf>
    <xf numFmtId="164" fontId="47" fillId="7" borderId="0" xfId="0" applyNumberFormat="1" applyFont="1" applyFill="1" applyAlignment="1" applyProtection="1">
      <alignment/>
      <protection locked="0"/>
    </xf>
    <xf numFmtId="0" fontId="5" fillId="35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Francia: Colecta de leche de vaca.1996 - 2013. Miles de litros</a:t>
            </a:r>
          </a:p>
        </c:rich>
      </c:tx>
      <c:layout>
        <c:manualLayout>
          <c:xMode val="factor"/>
          <c:yMode val="factor"/>
          <c:x val="-0.006"/>
          <c:y val="-0.03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755"/>
          <c:w val="0.98325"/>
          <c:h val="0.7925"/>
        </c:manualLayout>
      </c:layout>
      <c:lineChart>
        <c:grouping val="standard"/>
        <c:varyColors val="0"/>
        <c:ser>
          <c:idx val="0"/>
          <c:order val="0"/>
          <c:tx>
            <c:strRef>
              <c:f>'francia_colecta_ leche de vaca'!$B$68</c:f>
              <c:strCache>
                <c:ptCount val="1"/>
                <c:pt idx="0">
                  <c:v>Producción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solidFill>
                <a:srgbClr val="C3D69B"/>
              </a:solidFill>
              <a:ln w="25400"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triangle"/>
              <c:size val="8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1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64"/>
            <c:spPr>
              <a:solidFill>
                <a:srgbClr val="FCD5B5"/>
              </a:solidFill>
              <a:ln w="25400"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diamond"/>
              <c:size val="7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cat>
            <c:strRef>
              <c:f>'francia_colecta_ leche de vaca'!$A$69:$A$284</c:f>
              <c:strCache/>
            </c:strRef>
          </c:cat>
          <c:val>
            <c:numRef>
              <c:f>'francia_colecta_ leche de vaca'!$B$69:$B$284</c:f>
              <c:numCache/>
            </c:numRef>
          </c:val>
          <c:smooth val="1"/>
        </c:ser>
        <c:marker val="1"/>
        <c:axId val="41580824"/>
        <c:axId val="38683097"/>
      </c:lineChart>
      <c:dateAx>
        <c:axId val="4158082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83097"/>
        <c:crosses val="autoZero"/>
        <c:auto val="0"/>
        <c:baseTimeUnit val="months"/>
        <c:majorUnit val="10"/>
        <c:majorTimeUnit val="months"/>
        <c:minorUnit val="1"/>
        <c:minorTimeUnit val="months"/>
        <c:noMultiLvlLbl val="0"/>
      </c:dateAx>
      <c:valAx>
        <c:axId val="386830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808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Francia: Producción de leche de vaca. 1996 - 2013. Miles de litros</a:t>
            </a:r>
          </a:p>
        </c:rich>
      </c:tx>
      <c:layout>
        <c:manualLayout>
          <c:xMode val="factor"/>
          <c:yMode val="factor"/>
          <c:x val="-0.004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9925"/>
          <c:w val="0.9835"/>
          <c:h val="0.77175"/>
        </c:manualLayout>
      </c:layout>
      <c:lineChart>
        <c:grouping val="standard"/>
        <c:varyColors val="0"/>
        <c:ser>
          <c:idx val="0"/>
          <c:order val="0"/>
          <c:tx>
            <c:strRef>
              <c:f>'francia_colecta_ leche de vaca'!$N$2</c:f>
              <c:strCache>
                <c:ptCount val="1"/>
                <c:pt idx="0">
                  <c:v>Total acumulado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'francia_colecta_ leche de vaca'!$A$3:$A$20</c:f>
              <c:numCache/>
            </c:numRef>
          </c:cat>
          <c:val>
            <c:numRef>
              <c:f>'francia_colecta_ leche de vaca'!$N$3:$N$20</c:f>
              <c:numCache/>
            </c:numRef>
          </c:val>
          <c:smooth val="1"/>
        </c:ser>
        <c:marker val="1"/>
        <c:axId val="12603554"/>
        <c:axId val="46323123"/>
      </c:lineChart>
      <c:catAx>
        <c:axId val="1260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323123"/>
        <c:crosses val="autoZero"/>
        <c:auto val="1"/>
        <c:lblOffset val="100"/>
        <c:tickLblSkip val="1"/>
        <c:noMultiLvlLbl val="0"/>
      </c:catAx>
      <c:valAx>
        <c:axId val="463231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035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Francia: Producción de leche de vaca. enero 1996 - enero 2013. Miles de litros</a:t>
            </a:r>
          </a:p>
        </c:rich>
      </c:tx>
      <c:layout>
        <c:manualLayout>
          <c:xMode val="factor"/>
          <c:yMode val="factor"/>
          <c:x val="-0.004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9875"/>
          <c:w val="0.8245"/>
          <c:h val="0.74"/>
        </c:manualLayout>
      </c:layout>
      <c:lineChart>
        <c:grouping val="standard"/>
        <c:varyColors val="0"/>
        <c:ser>
          <c:idx val="0"/>
          <c:order val="0"/>
          <c:tx>
            <c:strRef>
              <c:f>'francia_colecta_ leche de vaca'!$A$3</c:f>
              <c:strCache>
                <c:ptCount val="1"/>
                <c:pt idx="0">
                  <c:v>1996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'francia_colecta_ leche de vaca'!$B$2:$M$2</c:f>
              <c:strCache/>
            </c:strRef>
          </c:cat>
          <c:val>
            <c:numRef>
              <c:f>'francia_colecta_ leche de vaca'!$B$3:$M$3</c:f>
              <c:numCache/>
            </c:numRef>
          </c:val>
          <c:smooth val="1"/>
        </c:ser>
        <c:ser>
          <c:idx val="1"/>
          <c:order val="1"/>
          <c:tx>
            <c:strRef>
              <c:f>'francia_colecta_ leche de vaca'!$A$12</c:f>
              <c:strCache>
                <c:ptCount val="1"/>
                <c:pt idx="0">
                  <c:v>2005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'francia_colecta_ leche de vaca'!$B$2:$M$2</c:f>
              <c:strCache/>
            </c:strRef>
          </c:cat>
          <c:val>
            <c:numRef>
              <c:f>'francia_colecta_ leche de vaca'!$B$12:$M$12</c:f>
              <c:numCache/>
            </c:numRef>
          </c:val>
          <c:smooth val="1"/>
        </c:ser>
        <c:ser>
          <c:idx val="2"/>
          <c:order val="2"/>
          <c:tx>
            <c:strRef>
              <c:f>'francia_colecta_ leche de vaca'!$A$19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'francia_colecta_ leche de vaca'!$B$2:$M$2</c:f>
              <c:strCache/>
            </c:strRef>
          </c:cat>
          <c:val>
            <c:numRef>
              <c:f>'francia_colecta_ leche de vaca'!$B$19:$M$19</c:f>
              <c:numCache/>
            </c:numRef>
          </c:val>
          <c:smooth val="1"/>
        </c:ser>
        <c:ser>
          <c:idx val="3"/>
          <c:order val="3"/>
          <c:tx>
            <c:strRef>
              <c:f>'francia_colecta_ leche de vaca'!$A$20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'francia_colecta_ leche de vaca'!$B$2:$M$2</c:f>
              <c:strCache/>
            </c:strRef>
          </c:cat>
          <c:val>
            <c:numRef>
              <c:f>'francia_colecta_ leche de vaca'!$B$20:$M$20</c:f>
              <c:numCache/>
            </c:numRef>
          </c:val>
          <c:smooth val="0"/>
        </c:ser>
        <c:marker val="1"/>
        <c:axId val="14254924"/>
        <c:axId val="61185453"/>
      </c:lineChart>
      <c:catAx>
        <c:axId val="14254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185453"/>
        <c:crosses val="autoZero"/>
        <c:auto val="1"/>
        <c:lblOffset val="100"/>
        <c:tickLblSkip val="1"/>
        <c:noMultiLvlLbl val="0"/>
      </c:catAx>
      <c:valAx>
        <c:axId val="611854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549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425"/>
          <c:y val="0.5095"/>
          <c:w val="0.104"/>
          <c:h val="0.22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0.92925</cdr:y>
    </cdr:from>
    <cdr:to>
      <cdr:x>1</cdr:x>
      <cdr:y>0.98125</cdr:y>
    </cdr:to>
    <cdr:sp>
      <cdr:nvSpPr>
        <cdr:cNvPr id="1" name="Rectángulo 2"/>
        <cdr:cNvSpPr>
          <a:spLocks/>
        </cdr:cNvSpPr>
      </cdr:nvSpPr>
      <cdr:spPr>
        <a:xfrm>
          <a:off x="-19049" y="3171825"/>
          <a:ext cx="4962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 : Agreste -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Enquête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mensuelle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laitière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unifiée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FranceAgriMer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/SSP.             Elaboró: Lactodata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-0.00575</cdr:x>
      <cdr:y>0.92925</cdr:y>
    </cdr:from>
    <cdr:to>
      <cdr:x>0.9965</cdr:x>
      <cdr:y>0.9795</cdr:y>
    </cdr:to>
    <cdr:sp>
      <cdr:nvSpPr>
        <cdr:cNvPr id="1" name="Rectángulo 1"/>
        <cdr:cNvSpPr>
          <a:spLocks/>
        </cdr:cNvSpPr>
      </cdr:nvSpPr>
      <cdr:spPr>
        <a:xfrm>
          <a:off x="-19049" y="3048000"/>
          <a:ext cx="49720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 : Agreste -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Enquête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mensuelle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laitière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unifiée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FranceAgriMer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/SSP.             Elaboró: Lactodata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-0.00775</cdr:x>
      <cdr:y>0.92375</cdr:y>
    </cdr:from>
    <cdr:to>
      <cdr:x>0.99225</cdr:x>
      <cdr:y>0.97775</cdr:y>
    </cdr:to>
    <cdr:sp>
      <cdr:nvSpPr>
        <cdr:cNvPr id="1" name="Rectángulo 1"/>
        <cdr:cNvSpPr>
          <a:spLocks/>
        </cdr:cNvSpPr>
      </cdr:nvSpPr>
      <cdr:spPr>
        <a:xfrm>
          <a:off x="-38099" y="3038475"/>
          <a:ext cx="4962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 : Agreste -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Enquête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mensuelle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laitière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unifiée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FranceAgriMer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/SSP.             Elaboró: Lactodata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1</xdr:row>
      <xdr:rowOff>28575</xdr:rowOff>
    </xdr:from>
    <xdr:to>
      <xdr:col>22</xdr:col>
      <xdr:colOff>57150</xdr:colOff>
      <xdr:row>18</xdr:row>
      <xdr:rowOff>47625</xdr:rowOff>
    </xdr:to>
    <xdr:graphicFrame>
      <xdr:nvGraphicFramePr>
        <xdr:cNvPr id="1" name="Gráfico 1"/>
        <xdr:cNvGraphicFramePr/>
      </xdr:nvGraphicFramePr>
      <xdr:xfrm>
        <a:off x="13877925" y="361950"/>
        <a:ext cx="49434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104775</xdr:colOff>
      <xdr:row>19</xdr:row>
      <xdr:rowOff>142875</xdr:rowOff>
    </xdr:from>
    <xdr:to>
      <xdr:col>22</xdr:col>
      <xdr:colOff>95250</xdr:colOff>
      <xdr:row>35</xdr:row>
      <xdr:rowOff>95250</xdr:rowOff>
    </xdr:to>
    <xdr:graphicFrame>
      <xdr:nvGraphicFramePr>
        <xdr:cNvPr id="2" name="Gráfico 2"/>
        <xdr:cNvGraphicFramePr/>
      </xdr:nvGraphicFramePr>
      <xdr:xfrm>
        <a:off x="13896975" y="4076700"/>
        <a:ext cx="4962525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790575</xdr:colOff>
      <xdr:row>0</xdr:row>
      <xdr:rowOff>304800</xdr:rowOff>
    </xdr:from>
    <xdr:to>
      <xdr:col>29</xdr:col>
      <xdr:colOff>781050</xdr:colOff>
      <xdr:row>17</xdr:row>
      <xdr:rowOff>66675</xdr:rowOff>
    </xdr:to>
    <xdr:graphicFrame>
      <xdr:nvGraphicFramePr>
        <xdr:cNvPr id="3" name="Gráfico 3"/>
        <xdr:cNvGraphicFramePr/>
      </xdr:nvGraphicFramePr>
      <xdr:xfrm>
        <a:off x="20383500" y="304800"/>
        <a:ext cx="4962525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4"/>
  <sheetViews>
    <sheetView tabSelected="1" zoomScale="125" zoomScaleNormal="125" zoomScalePageLayoutView="125" workbookViewId="0" topLeftCell="A1">
      <selection activeCell="P12" sqref="P12"/>
    </sheetView>
  </sheetViews>
  <sheetFormatPr defaultColWidth="10.875" defaultRowHeight="15.75"/>
  <cols>
    <col min="1" max="13" width="10.875" style="11" customWidth="1"/>
    <col min="14" max="15" width="14.375" style="11" customWidth="1"/>
    <col min="16" max="16384" width="10.875" style="11" customWidth="1"/>
  </cols>
  <sheetData>
    <row r="1" spans="1:16" ht="26.25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15" t="s">
        <v>15</v>
      </c>
      <c r="P1" s="16">
        <v>41011</v>
      </c>
    </row>
    <row r="2" spans="1:14" ht="15.7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1" t="s">
        <v>17</v>
      </c>
    </row>
    <row r="3" spans="1:14" ht="15.75">
      <c r="A3" s="6">
        <v>1996</v>
      </c>
      <c r="B3" s="7">
        <v>1982.602</v>
      </c>
      <c r="C3" s="7">
        <v>1859.403</v>
      </c>
      <c r="D3" s="7">
        <v>1985.373</v>
      </c>
      <c r="E3" s="7">
        <v>2165.683</v>
      </c>
      <c r="F3" s="26">
        <v>2241.001</v>
      </c>
      <c r="G3" s="7">
        <v>1965.321</v>
      </c>
      <c r="H3" s="7">
        <v>1782.735</v>
      </c>
      <c r="I3" s="7">
        <v>1596.377</v>
      </c>
      <c r="J3" s="7">
        <v>1576.645</v>
      </c>
      <c r="K3" s="7">
        <v>1738.002</v>
      </c>
      <c r="L3" s="7">
        <v>1759.297</v>
      </c>
      <c r="M3" s="7">
        <v>1868.631</v>
      </c>
      <c r="N3" s="3">
        <f>SUM(B3:M3)</f>
        <v>22521.070000000003</v>
      </c>
    </row>
    <row r="4" spans="1:14" ht="15.75">
      <c r="A4" s="6">
        <v>1997</v>
      </c>
      <c r="B4" s="7">
        <v>1915.43</v>
      </c>
      <c r="C4" s="7">
        <v>1784.381</v>
      </c>
      <c r="D4" s="7">
        <v>2030.621</v>
      </c>
      <c r="E4" s="7">
        <v>2192.055</v>
      </c>
      <c r="F4" s="27">
        <v>2234.795</v>
      </c>
      <c r="G4" s="7">
        <v>1959.084</v>
      </c>
      <c r="H4" s="7">
        <v>1777.175</v>
      </c>
      <c r="I4" s="7">
        <v>1589.193</v>
      </c>
      <c r="J4" s="7">
        <v>1589.105</v>
      </c>
      <c r="K4" s="7">
        <v>1723.99</v>
      </c>
      <c r="L4" s="7">
        <v>1717.889</v>
      </c>
      <c r="M4" s="7">
        <v>1880.282</v>
      </c>
      <c r="N4" s="3">
        <f>SUM(B4:M4)</f>
        <v>22394</v>
      </c>
    </row>
    <row r="5" spans="1:14" ht="15.75">
      <c r="A5" s="8">
        <v>1998</v>
      </c>
      <c r="B5" s="7">
        <v>1964.237</v>
      </c>
      <c r="C5" s="7">
        <v>1816.02</v>
      </c>
      <c r="D5" s="7">
        <v>2066.403</v>
      </c>
      <c r="E5" s="7">
        <v>2104.495</v>
      </c>
      <c r="F5" s="7">
        <v>2159.686</v>
      </c>
      <c r="G5" s="7">
        <v>1901.331</v>
      </c>
      <c r="H5" s="7">
        <v>1729.174</v>
      </c>
      <c r="I5" s="25">
        <v>1574.645</v>
      </c>
      <c r="J5" s="25">
        <v>1577.974</v>
      </c>
      <c r="K5" s="7">
        <v>1783.057</v>
      </c>
      <c r="L5" s="7">
        <v>1769.859</v>
      </c>
      <c r="M5" s="7">
        <v>1920.39</v>
      </c>
      <c r="N5" s="3">
        <f aca="true" t="shared" si="0" ref="N5:N19">SUM(B5:M5)</f>
        <v>22367.271</v>
      </c>
    </row>
    <row r="6" spans="1:14" ht="15.75">
      <c r="A6" s="8">
        <v>1999</v>
      </c>
      <c r="B6" s="7">
        <v>2006.311</v>
      </c>
      <c r="C6" s="7">
        <v>1836.587</v>
      </c>
      <c r="D6" s="7">
        <v>2048.968</v>
      </c>
      <c r="E6" s="7">
        <v>2140.412</v>
      </c>
      <c r="F6" s="7">
        <v>2147.913</v>
      </c>
      <c r="G6" s="7">
        <v>1874.261</v>
      </c>
      <c r="H6" s="7">
        <v>1728.549</v>
      </c>
      <c r="I6" s="7">
        <v>1596.497</v>
      </c>
      <c r="J6" s="7">
        <v>1586.32</v>
      </c>
      <c r="K6" s="7">
        <v>1762.621</v>
      </c>
      <c r="L6" s="7">
        <v>1791.499</v>
      </c>
      <c r="M6" s="7">
        <v>1911.226</v>
      </c>
      <c r="N6" s="3">
        <f t="shared" si="0"/>
        <v>22431.163999999997</v>
      </c>
    </row>
    <row r="7" spans="1:14" ht="15.75">
      <c r="A7" s="8">
        <v>2000</v>
      </c>
      <c r="B7" s="7">
        <v>2007.061</v>
      </c>
      <c r="C7" s="7">
        <v>1942.68</v>
      </c>
      <c r="D7" s="7">
        <v>2113.318</v>
      </c>
      <c r="E7" s="7">
        <v>2116.359</v>
      </c>
      <c r="F7" s="7">
        <v>2150.061</v>
      </c>
      <c r="G7" s="7">
        <v>1853.361</v>
      </c>
      <c r="H7" s="7">
        <v>1721.477</v>
      </c>
      <c r="I7" s="7">
        <v>1631.236</v>
      </c>
      <c r="J7" s="7">
        <v>1615.147</v>
      </c>
      <c r="K7" s="7">
        <v>1768.222</v>
      </c>
      <c r="L7" s="7">
        <v>1757.357</v>
      </c>
      <c r="M7" s="7">
        <v>1941.624</v>
      </c>
      <c r="N7" s="3">
        <f t="shared" si="0"/>
        <v>22617.903000000002</v>
      </c>
    </row>
    <row r="8" spans="1:14" ht="15.75">
      <c r="A8" s="8">
        <v>2001</v>
      </c>
      <c r="B8" s="7">
        <v>2005.367</v>
      </c>
      <c r="C8" s="7">
        <v>1861.115</v>
      </c>
      <c r="D8" s="7">
        <v>2070.459</v>
      </c>
      <c r="E8" s="7">
        <v>2056.868</v>
      </c>
      <c r="F8" s="7">
        <v>2111.166</v>
      </c>
      <c r="G8" s="7">
        <v>1884.505</v>
      </c>
      <c r="H8" s="7">
        <v>1725.879</v>
      </c>
      <c r="I8" s="7">
        <v>1650.673</v>
      </c>
      <c r="J8" s="7">
        <v>1615.499</v>
      </c>
      <c r="K8" s="7">
        <v>1802.513</v>
      </c>
      <c r="L8" s="7">
        <v>1823.104</v>
      </c>
      <c r="M8" s="7">
        <v>1948.465</v>
      </c>
      <c r="N8" s="3">
        <f t="shared" si="0"/>
        <v>22555.613</v>
      </c>
    </row>
    <row r="9" spans="1:14" ht="15.75">
      <c r="A9" s="8">
        <v>2002</v>
      </c>
      <c r="B9" s="7">
        <v>2030.742</v>
      </c>
      <c r="C9" s="7">
        <v>1870.195</v>
      </c>
      <c r="D9" s="7">
        <v>2042.031</v>
      </c>
      <c r="E9" s="7">
        <v>2177.801</v>
      </c>
      <c r="F9" s="7">
        <v>2199.73</v>
      </c>
      <c r="G9" s="7">
        <v>1919.762</v>
      </c>
      <c r="H9" s="7">
        <v>1785.877</v>
      </c>
      <c r="I9" s="7">
        <v>1673.487</v>
      </c>
      <c r="J9" s="7">
        <v>1655.932</v>
      </c>
      <c r="K9" s="7">
        <v>1816.449</v>
      </c>
      <c r="L9" s="7">
        <v>1826.312</v>
      </c>
      <c r="M9" s="7">
        <v>1952.69</v>
      </c>
      <c r="N9" s="3">
        <f t="shared" si="0"/>
        <v>22951.007999999998</v>
      </c>
    </row>
    <row r="10" spans="1:14" ht="15.75">
      <c r="A10" s="8">
        <v>2003</v>
      </c>
      <c r="B10" s="7">
        <v>1971.972</v>
      </c>
      <c r="C10" s="7">
        <v>1780.994</v>
      </c>
      <c r="D10" s="7">
        <v>1950.846</v>
      </c>
      <c r="E10" s="7">
        <v>2140.528</v>
      </c>
      <c r="F10" s="7">
        <v>2201.671</v>
      </c>
      <c r="G10" s="7">
        <v>1885.829</v>
      </c>
      <c r="H10" s="7">
        <v>1728.859</v>
      </c>
      <c r="I10" s="7">
        <v>1605.69</v>
      </c>
      <c r="J10" s="7">
        <v>1627.54</v>
      </c>
      <c r="K10" s="7">
        <v>1802.537</v>
      </c>
      <c r="L10" s="7">
        <v>1791.366</v>
      </c>
      <c r="M10" s="7">
        <v>1936.046</v>
      </c>
      <c r="N10" s="3">
        <f t="shared" si="0"/>
        <v>22423.878</v>
      </c>
    </row>
    <row r="11" spans="1:14" ht="15.75">
      <c r="A11" s="8">
        <v>2004</v>
      </c>
      <c r="B11" s="7">
        <v>1970.74</v>
      </c>
      <c r="C11" s="7">
        <v>1848.464</v>
      </c>
      <c r="D11" s="7">
        <v>1894.987</v>
      </c>
      <c r="E11" s="7">
        <v>2080.321</v>
      </c>
      <c r="F11" s="7">
        <v>2093.283</v>
      </c>
      <c r="G11" s="7">
        <v>1804.501</v>
      </c>
      <c r="H11" s="7">
        <v>1671.972</v>
      </c>
      <c r="I11" s="7">
        <v>1607.529</v>
      </c>
      <c r="J11" s="7">
        <v>1653.52</v>
      </c>
      <c r="K11" s="7">
        <v>1799.29</v>
      </c>
      <c r="L11" s="7">
        <v>1836.948</v>
      </c>
      <c r="M11" s="7">
        <v>1979.36</v>
      </c>
      <c r="N11" s="3">
        <f t="shared" si="0"/>
        <v>22240.915</v>
      </c>
    </row>
    <row r="12" spans="1:14" ht="15.75">
      <c r="A12" s="8">
        <v>2005</v>
      </c>
      <c r="B12" s="7">
        <v>2053.064</v>
      </c>
      <c r="C12" s="7">
        <v>1872.795</v>
      </c>
      <c r="D12" s="7">
        <v>2023.64</v>
      </c>
      <c r="E12" s="7">
        <v>2131.323</v>
      </c>
      <c r="F12" s="7">
        <v>2121.147</v>
      </c>
      <c r="G12" s="7">
        <v>1862.351</v>
      </c>
      <c r="H12" s="7">
        <v>1736.779</v>
      </c>
      <c r="I12" s="7">
        <v>1665.551</v>
      </c>
      <c r="J12" s="7">
        <v>1643.75</v>
      </c>
      <c r="K12" s="7">
        <v>1805.204</v>
      </c>
      <c r="L12" s="7">
        <v>1821.819</v>
      </c>
      <c r="M12" s="7">
        <v>1928.552</v>
      </c>
      <c r="N12" s="3">
        <f t="shared" si="0"/>
        <v>22665.975000000002</v>
      </c>
    </row>
    <row r="13" spans="1:14" ht="15.75">
      <c r="A13" s="8">
        <v>2006</v>
      </c>
      <c r="B13" s="7">
        <v>1981.4</v>
      </c>
      <c r="C13" s="7">
        <v>1794.439</v>
      </c>
      <c r="D13" s="7">
        <v>1915.629</v>
      </c>
      <c r="E13" s="7">
        <v>2044.609</v>
      </c>
      <c r="F13" s="7">
        <v>2089.602</v>
      </c>
      <c r="G13" s="7">
        <v>1845.876</v>
      </c>
      <c r="H13" s="7">
        <v>1700.775</v>
      </c>
      <c r="I13" s="7">
        <v>1634.784</v>
      </c>
      <c r="J13" s="7">
        <v>1645.73</v>
      </c>
      <c r="K13" s="7">
        <v>1814.709</v>
      </c>
      <c r="L13" s="7">
        <v>1823.486</v>
      </c>
      <c r="M13" s="7">
        <v>1943.973</v>
      </c>
      <c r="N13" s="3">
        <f t="shared" si="0"/>
        <v>22235.012000000002</v>
      </c>
    </row>
    <row r="14" spans="1:14" ht="15.75">
      <c r="A14" s="8">
        <v>2007</v>
      </c>
      <c r="B14" s="7">
        <v>1999.456</v>
      </c>
      <c r="C14" s="7">
        <v>1825.321</v>
      </c>
      <c r="D14" s="7">
        <v>2012.108</v>
      </c>
      <c r="E14" s="7">
        <v>2055.566</v>
      </c>
      <c r="F14" s="7">
        <v>2011.7</v>
      </c>
      <c r="G14" s="7">
        <v>1766.84</v>
      </c>
      <c r="H14" s="7">
        <v>1704.437</v>
      </c>
      <c r="I14" s="7">
        <v>1641.834</v>
      </c>
      <c r="J14" s="7">
        <v>1629.34</v>
      </c>
      <c r="K14" s="7">
        <v>1804.417</v>
      </c>
      <c r="L14" s="7">
        <v>1842.784</v>
      </c>
      <c r="M14" s="7">
        <v>2018.52</v>
      </c>
      <c r="N14" s="3">
        <f t="shared" si="0"/>
        <v>22312.323</v>
      </c>
    </row>
    <row r="15" spans="1:14" ht="15.75">
      <c r="A15" s="8">
        <v>2008</v>
      </c>
      <c r="B15" s="7">
        <v>2137.38</v>
      </c>
      <c r="C15" s="7">
        <v>2069.457</v>
      </c>
      <c r="D15" s="27">
        <v>2200.041</v>
      </c>
      <c r="E15" s="7">
        <v>2105.256</v>
      </c>
      <c r="F15" s="7">
        <v>2136.227</v>
      </c>
      <c r="G15" s="7">
        <v>1858.879</v>
      </c>
      <c r="H15" s="7">
        <v>1764.758</v>
      </c>
      <c r="I15" s="7">
        <v>1670.064</v>
      </c>
      <c r="J15" s="7">
        <v>1660.349</v>
      </c>
      <c r="K15" s="7">
        <v>1793.28</v>
      </c>
      <c r="L15" s="7">
        <v>1782.838</v>
      </c>
      <c r="M15" s="7">
        <v>1943.214</v>
      </c>
      <c r="N15" s="3">
        <f t="shared" si="0"/>
        <v>23121.743</v>
      </c>
    </row>
    <row r="16" spans="1:14" ht="15.75">
      <c r="A16" s="8">
        <v>2009</v>
      </c>
      <c r="B16" s="7">
        <v>2006.898</v>
      </c>
      <c r="C16" s="7">
        <v>1831.031</v>
      </c>
      <c r="D16" s="7">
        <v>2020.45</v>
      </c>
      <c r="E16" s="7">
        <v>2079.783</v>
      </c>
      <c r="F16" s="7">
        <v>2051.994</v>
      </c>
      <c r="G16" s="7">
        <v>1846.998</v>
      </c>
      <c r="H16" s="7">
        <v>1747.206</v>
      </c>
      <c r="I16" s="7">
        <v>1659.374</v>
      </c>
      <c r="J16" s="28">
        <v>1559.531</v>
      </c>
      <c r="K16" s="7">
        <v>1745.455</v>
      </c>
      <c r="L16" s="7">
        <v>1750.644</v>
      </c>
      <c r="M16" s="7">
        <v>1901.275</v>
      </c>
      <c r="N16" s="3">
        <f t="shared" si="0"/>
        <v>22200.639000000003</v>
      </c>
    </row>
    <row r="17" spans="1:14" ht="15.75">
      <c r="A17" s="8">
        <v>2010</v>
      </c>
      <c r="B17" s="7">
        <v>1951.013</v>
      </c>
      <c r="C17" s="7">
        <v>1806.977</v>
      </c>
      <c r="D17" s="7">
        <v>2015.349</v>
      </c>
      <c r="E17" s="7">
        <v>2037.088</v>
      </c>
      <c r="F17" s="7">
        <v>2094.21</v>
      </c>
      <c r="G17" s="7">
        <v>1889.234</v>
      </c>
      <c r="H17" s="7">
        <v>1771.198</v>
      </c>
      <c r="I17" s="7">
        <v>1721.687</v>
      </c>
      <c r="J17" s="7">
        <v>1725.155</v>
      </c>
      <c r="K17" s="7">
        <v>1870.119</v>
      </c>
      <c r="L17" s="7">
        <v>1851.504</v>
      </c>
      <c r="M17" s="7">
        <v>1960.923</v>
      </c>
      <c r="N17" s="3">
        <f t="shared" si="0"/>
        <v>22694.457</v>
      </c>
    </row>
    <row r="18" spans="1:15" ht="15.75">
      <c r="A18" s="8">
        <v>2011</v>
      </c>
      <c r="B18" s="7">
        <v>2089.67</v>
      </c>
      <c r="C18" s="7">
        <v>1922.271</v>
      </c>
      <c r="D18" s="7">
        <v>2168.945</v>
      </c>
      <c r="E18" s="7">
        <v>2151.932</v>
      </c>
      <c r="F18" s="7">
        <v>2124.971</v>
      </c>
      <c r="G18" s="7">
        <v>1908.737</v>
      </c>
      <c r="H18" s="7">
        <v>1919.387</v>
      </c>
      <c r="I18" s="7">
        <v>1872.16</v>
      </c>
      <c r="J18" s="7">
        <v>1839.16</v>
      </c>
      <c r="K18" s="7">
        <v>1919.39</v>
      </c>
      <c r="L18" s="7">
        <v>1926.815</v>
      </c>
      <c r="M18" s="7">
        <v>2070.138</v>
      </c>
      <c r="N18" s="3">
        <f t="shared" si="0"/>
        <v>23913.575999999997</v>
      </c>
      <c r="O18" s="17"/>
    </row>
    <row r="19" spans="1:14" ht="15.75">
      <c r="A19" s="8">
        <v>2012</v>
      </c>
      <c r="B19" s="7">
        <v>2142.663</v>
      </c>
      <c r="C19" s="7">
        <v>1991.927</v>
      </c>
      <c r="D19" s="7">
        <v>2190.61</v>
      </c>
      <c r="E19" s="7">
        <v>2167.844</v>
      </c>
      <c r="F19" s="7">
        <v>2185.56</v>
      </c>
      <c r="G19" s="7">
        <v>1980.166</v>
      </c>
      <c r="H19" s="7">
        <v>1880.677</v>
      </c>
      <c r="I19" s="7">
        <v>1799.795</v>
      </c>
      <c r="J19" s="7">
        <v>1714.332</v>
      </c>
      <c r="K19" s="7">
        <v>1839.247</v>
      </c>
      <c r="L19" s="7">
        <v>1854.62</v>
      </c>
      <c r="M19" s="7">
        <v>1994.187</v>
      </c>
      <c r="N19" s="3">
        <f t="shared" si="0"/>
        <v>23741.627999999997</v>
      </c>
    </row>
    <row r="20" spans="1:14" ht="15.75">
      <c r="A20" s="14">
        <v>2013</v>
      </c>
      <c r="B20" s="4">
        <v>2083.599</v>
      </c>
      <c r="C20" s="4">
        <v>1910.292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18"/>
    </row>
    <row r="21" spans="1:14" ht="15.75">
      <c r="A21" s="12" t="s">
        <v>13</v>
      </c>
      <c r="B21" s="12"/>
      <c r="C21" s="12"/>
      <c r="D21" s="12"/>
      <c r="E21" s="12"/>
      <c r="F21" s="12"/>
      <c r="G21" s="12" t="s">
        <v>14</v>
      </c>
      <c r="H21" s="12"/>
      <c r="I21" s="12"/>
      <c r="J21" s="12"/>
      <c r="K21" s="12"/>
      <c r="L21" s="12" t="s">
        <v>16</v>
      </c>
      <c r="M21" s="12"/>
      <c r="N21" s="12"/>
    </row>
    <row r="23" spans="1:14" ht="26.25">
      <c r="A23" s="29" t="s">
        <v>21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5.75">
      <c r="A24" s="19" t="s">
        <v>0</v>
      </c>
      <c r="B24" s="20" t="s">
        <v>1</v>
      </c>
      <c r="C24" s="20" t="s">
        <v>2</v>
      </c>
      <c r="D24" s="20" t="s">
        <v>3</v>
      </c>
      <c r="E24" s="20" t="s">
        <v>4</v>
      </c>
      <c r="F24" s="20" t="s">
        <v>5</v>
      </c>
      <c r="G24" s="20" t="s">
        <v>6</v>
      </c>
      <c r="H24" s="20" t="s">
        <v>7</v>
      </c>
      <c r="I24" s="20" t="s">
        <v>8</v>
      </c>
      <c r="J24" s="20" t="s">
        <v>9</v>
      </c>
      <c r="K24" s="20" t="s">
        <v>10</v>
      </c>
      <c r="L24" s="20" t="s">
        <v>11</v>
      </c>
      <c r="M24" s="20" t="s">
        <v>12</v>
      </c>
      <c r="N24" s="19" t="s">
        <v>18</v>
      </c>
    </row>
    <row r="25" spans="1:14" ht="15.75">
      <c r="A25" s="6">
        <v>1996</v>
      </c>
      <c r="B25" s="9">
        <v>43.46</v>
      </c>
      <c r="C25" s="9">
        <v>43.51</v>
      </c>
      <c r="D25" s="9">
        <v>42.81</v>
      </c>
      <c r="E25" s="9">
        <v>41.51</v>
      </c>
      <c r="F25" s="9">
        <v>40.68</v>
      </c>
      <c r="G25" s="9">
        <v>40.26</v>
      </c>
      <c r="H25" s="9">
        <v>40.52</v>
      </c>
      <c r="I25" s="9">
        <v>41.16</v>
      </c>
      <c r="J25" s="9">
        <v>42.57</v>
      </c>
      <c r="K25" s="9">
        <v>43.38</v>
      </c>
      <c r="L25" s="9">
        <v>44.11</v>
      </c>
      <c r="M25" s="9">
        <v>44.43</v>
      </c>
      <c r="N25" s="3">
        <f>AVERAGE(B25:M25)</f>
        <v>42.36666666666667</v>
      </c>
    </row>
    <row r="26" spans="1:14" ht="15.75">
      <c r="A26" s="6">
        <v>1997</v>
      </c>
      <c r="B26" s="9">
        <v>44.25</v>
      </c>
      <c r="C26" s="9">
        <v>43.31</v>
      </c>
      <c r="D26" s="9">
        <v>42.25</v>
      </c>
      <c r="E26" s="9">
        <v>40.92</v>
      </c>
      <c r="F26" s="9">
        <v>40.94</v>
      </c>
      <c r="G26" s="9">
        <v>40.7</v>
      </c>
      <c r="H26" s="9">
        <v>40.86</v>
      </c>
      <c r="I26" s="9">
        <v>40.76</v>
      </c>
      <c r="J26" s="9">
        <v>41.97</v>
      </c>
      <c r="K26" s="9">
        <v>42.89</v>
      </c>
      <c r="L26" s="9">
        <v>43.95</v>
      </c>
      <c r="M26" s="9">
        <v>44.06</v>
      </c>
      <c r="N26" s="3">
        <f aca="true" t="shared" si="1" ref="N26:N42">AVERAGE(B26:M26)</f>
        <v>42.23833333333334</v>
      </c>
    </row>
    <row r="27" spans="1:14" ht="15.75">
      <c r="A27" s="8">
        <v>1998</v>
      </c>
      <c r="B27" s="9">
        <v>43.43</v>
      </c>
      <c r="C27" s="9">
        <v>43.39</v>
      </c>
      <c r="D27" s="9">
        <v>42.6</v>
      </c>
      <c r="E27" s="9">
        <v>42.22</v>
      </c>
      <c r="F27" s="9">
        <v>40.96</v>
      </c>
      <c r="G27" s="9">
        <v>40.82</v>
      </c>
      <c r="H27" s="9">
        <v>40.74</v>
      </c>
      <c r="I27" s="9">
        <v>41.14</v>
      </c>
      <c r="J27" s="9">
        <v>42.61</v>
      </c>
      <c r="K27" s="9">
        <v>43.27</v>
      </c>
      <c r="L27" s="9">
        <v>43.98</v>
      </c>
      <c r="M27" s="9">
        <v>44.15</v>
      </c>
      <c r="N27" s="3">
        <f t="shared" si="1"/>
        <v>42.442499999999995</v>
      </c>
    </row>
    <row r="28" spans="1:14" ht="15.75">
      <c r="A28" s="8">
        <v>1999</v>
      </c>
      <c r="B28" s="9">
        <v>43.05</v>
      </c>
      <c r="C28" s="9">
        <v>43.03</v>
      </c>
      <c r="D28" s="9">
        <v>42.42</v>
      </c>
      <c r="E28" s="9">
        <v>41.79</v>
      </c>
      <c r="F28" s="9">
        <v>40.68</v>
      </c>
      <c r="G28" s="9">
        <v>40.45</v>
      </c>
      <c r="H28" s="9">
        <v>40.41</v>
      </c>
      <c r="I28" s="9">
        <v>40.89</v>
      </c>
      <c r="J28" s="9">
        <v>41.69</v>
      </c>
      <c r="K28" s="9">
        <v>42.77</v>
      </c>
      <c r="L28" s="9">
        <v>43.48</v>
      </c>
      <c r="M28" s="9">
        <v>43.71</v>
      </c>
      <c r="N28" s="3">
        <f t="shared" si="1"/>
        <v>42.030833333333334</v>
      </c>
    </row>
    <row r="29" spans="1:14" ht="15.75">
      <c r="A29" s="8">
        <v>2000</v>
      </c>
      <c r="B29" s="9">
        <v>43.24</v>
      </c>
      <c r="C29" s="9">
        <v>42.7</v>
      </c>
      <c r="D29" s="9">
        <v>42.16</v>
      </c>
      <c r="E29" s="9">
        <v>41.92</v>
      </c>
      <c r="F29" s="9">
        <v>40.79</v>
      </c>
      <c r="G29" s="9">
        <v>40.43</v>
      </c>
      <c r="H29" s="9">
        <v>40.66</v>
      </c>
      <c r="I29" s="9">
        <v>40.76</v>
      </c>
      <c r="J29" s="9">
        <v>41.69</v>
      </c>
      <c r="K29" s="9">
        <v>42.71</v>
      </c>
      <c r="L29" s="9">
        <v>43.58</v>
      </c>
      <c r="M29" s="9">
        <v>43.07</v>
      </c>
      <c r="N29" s="3">
        <f t="shared" si="1"/>
        <v>41.97583333333333</v>
      </c>
    </row>
    <row r="30" spans="1:14" ht="15.75">
      <c r="A30" s="8">
        <v>2001</v>
      </c>
      <c r="B30" s="9">
        <v>43.06</v>
      </c>
      <c r="C30" s="9">
        <v>42.72</v>
      </c>
      <c r="D30" s="9">
        <v>42.52</v>
      </c>
      <c r="E30" s="9">
        <v>41.95</v>
      </c>
      <c r="F30" s="9">
        <v>40.87</v>
      </c>
      <c r="G30" s="9">
        <v>40.36</v>
      </c>
      <c r="H30" s="9">
        <v>40.76</v>
      </c>
      <c r="I30" s="9">
        <v>40.76</v>
      </c>
      <c r="J30" s="9">
        <v>42.24</v>
      </c>
      <c r="K30" s="9">
        <v>42.7</v>
      </c>
      <c r="L30" s="9">
        <v>43.52</v>
      </c>
      <c r="M30" s="9">
        <v>44.21</v>
      </c>
      <c r="N30" s="3">
        <f t="shared" si="1"/>
        <v>42.13916666666666</v>
      </c>
    </row>
    <row r="31" spans="1:14" ht="15.75">
      <c r="A31" s="8">
        <v>2002</v>
      </c>
      <c r="B31" s="9">
        <v>43.81</v>
      </c>
      <c r="C31" s="9">
        <v>42.73</v>
      </c>
      <c r="D31" s="9">
        <v>42.45</v>
      </c>
      <c r="E31" s="9">
        <v>41.08</v>
      </c>
      <c r="F31" s="9">
        <v>40.67</v>
      </c>
      <c r="G31" s="9">
        <v>40.5</v>
      </c>
      <c r="H31" s="9">
        <v>40.71</v>
      </c>
      <c r="I31" s="9">
        <v>41.15</v>
      </c>
      <c r="J31" s="9">
        <v>41.96</v>
      </c>
      <c r="K31" s="9">
        <v>42.65</v>
      </c>
      <c r="L31" s="9">
        <v>43.22</v>
      </c>
      <c r="M31" s="9">
        <v>43.38</v>
      </c>
      <c r="N31" s="3">
        <f t="shared" si="1"/>
        <v>42.02583333333333</v>
      </c>
    </row>
    <row r="32" spans="1:14" ht="15.75">
      <c r="A32" s="8">
        <v>2003</v>
      </c>
      <c r="B32" s="9">
        <v>43.26</v>
      </c>
      <c r="C32" s="9">
        <v>43.19</v>
      </c>
      <c r="D32" s="9">
        <v>42.18</v>
      </c>
      <c r="E32" s="9">
        <v>40.81</v>
      </c>
      <c r="F32" s="9">
        <v>40.25</v>
      </c>
      <c r="G32" s="9">
        <v>39.78</v>
      </c>
      <c r="H32" s="9">
        <v>40.33</v>
      </c>
      <c r="I32" s="9">
        <v>40.21</v>
      </c>
      <c r="J32" s="9">
        <v>42.08</v>
      </c>
      <c r="K32" s="9">
        <v>43.19</v>
      </c>
      <c r="L32" s="9">
        <v>43.91</v>
      </c>
      <c r="M32" s="9">
        <v>43.85</v>
      </c>
      <c r="N32" s="3">
        <f t="shared" si="1"/>
        <v>41.919999999999995</v>
      </c>
    </row>
    <row r="33" spans="1:14" ht="15.75">
      <c r="A33" s="8">
        <v>2004</v>
      </c>
      <c r="B33" s="9">
        <v>43.33</v>
      </c>
      <c r="C33" s="9">
        <v>42.72</v>
      </c>
      <c r="D33" s="9">
        <v>42.75</v>
      </c>
      <c r="E33" s="9">
        <v>41.27</v>
      </c>
      <c r="F33" s="9">
        <v>40.2</v>
      </c>
      <c r="G33" s="9">
        <v>40.07</v>
      </c>
      <c r="H33" s="9">
        <v>40.75</v>
      </c>
      <c r="I33" s="9">
        <v>41.11</v>
      </c>
      <c r="J33" s="9">
        <v>41.86</v>
      </c>
      <c r="K33" s="9">
        <v>42.65</v>
      </c>
      <c r="L33" s="9">
        <v>43.19</v>
      </c>
      <c r="M33" s="9">
        <v>43.57</v>
      </c>
      <c r="N33" s="3">
        <f t="shared" si="1"/>
        <v>41.95583333333334</v>
      </c>
    </row>
    <row r="34" spans="1:14" ht="15.75">
      <c r="A34" s="8">
        <v>2005</v>
      </c>
      <c r="B34" s="9">
        <v>42.89</v>
      </c>
      <c r="C34" s="9">
        <v>42.8</v>
      </c>
      <c r="D34" s="9">
        <v>42.75</v>
      </c>
      <c r="E34" s="9">
        <v>41.11</v>
      </c>
      <c r="F34" s="9">
        <v>40.32</v>
      </c>
      <c r="G34" s="9">
        <v>40.05</v>
      </c>
      <c r="H34" s="9">
        <v>40.28</v>
      </c>
      <c r="I34" s="9">
        <v>41</v>
      </c>
      <c r="J34" s="9">
        <v>41.72</v>
      </c>
      <c r="K34" s="9">
        <v>42.35</v>
      </c>
      <c r="L34" s="9">
        <v>42.86</v>
      </c>
      <c r="M34" s="9">
        <v>43.79</v>
      </c>
      <c r="N34" s="3">
        <f t="shared" si="1"/>
        <v>41.826666666666675</v>
      </c>
    </row>
    <row r="35" spans="1:14" ht="15.75">
      <c r="A35" s="8">
        <v>2006</v>
      </c>
      <c r="B35" s="9">
        <v>43.29876075172599</v>
      </c>
      <c r="C35" s="9">
        <v>43.16567936190044</v>
      </c>
      <c r="D35" s="9">
        <v>42.92803593845854</v>
      </c>
      <c r="E35" s="9">
        <v>41.47202111162241</v>
      </c>
      <c r="F35" s="9">
        <v>40.20000894612016</v>
      </c>
      <c r="G35" s="9">
        <v>39.908497915561</v>
      </c>
      <c r="H35" s="9">
        <v>39.82127931426455</v>
      </c>
      <c r="I35" s="9">
        <v>40.80854709309102</v>
      </c>
      <c r="J35" s="9">
        <v>41.45862191504542</v>
      </c>
      <c r="K35" s="9">
        <v>41.97915161207256</v>
      </c>
      <c r="L35" s="9">
        <v>42.39166098693779</v>
      </c>
      <c r="M35" s="9">
        <v>42.95351280063274</v>
      </c>
      <c r="N35" s="3">
        <f t="shared" si="1"/>
        <v>41.698814812286045</v>
      </c>
    </row>
    <row r="36" spans="1:14" ht="15.75">
      <c r="A36" s="8">
        <v>2007</v>
      </c>
      <c r="B36" s="9">
        <v>42.51759578743229</v>
      </c>
      <c r="C36" s="9">
        <v>42.01503451981465</v>
      </c>
      <c r="D36" s="9">
        <v>41.775810045755996</v>
      </c>
      <c r="E36" s="9">
        <v>40.67084406405077</v>
      </c>
      <c r="F36" s="9">
        <v>40.206710677194394</v>
      </c>
      <c r="G36" s="9">
        <v>40.02912392558525</v>
      </c>
      <c r="H36" s="9">
        <v>40.31320915555142</v>
      </c>
      <c r="I36" s="9">
        <v>40.59703105077108</v>
      </c>
      <c r="J36" s="9">
        <v>41.35289159789865</v>
      </c>
      <c r="K36" s="9">
        <v>42.14285753253435</v>
      </c>
      <c r="L36" s="9">
        <v>43.14057994994452</v>
      </c>
      <c r="M36" s="9">
        <v>43.12293352675469</v>
      </c>
      <c r="N36" s="3">
        <f t="shared" si="1"/>
        <v>41.490385152774</v>
      </c>
    </row>
    <row r="37" spans="1:14" ht="15.75">
      <c r="A37" s="8">
        <v>2008</v>
      </c>
      <c r="B37" s="9">
        <v>42.29595893298267</v>
      </c>
      <c r="C37" s="9">
        <v>41.80327502085049</v>
      </c>
      <c r="D37" s="9">
        <v>41.781803638435434</v>
      </c>
      <c r="E37" s="9">
        <v>41.32603505846778</v>
      </c>
      <c r="F37" s="9">
        <v>40.14910546580232</v>
      </c>
      <c r="G37" s="9">
        <v>39.99719876738458</v>
      </c>
      <c r="H37" s="9">
        <v>40.06611028644948</v>
      </c>
      <c r="I37" s="9">
        <v>40.70663532540843</v>
      </c>
      <c r="J37" s="9">
        <v>41.64742229337118</v>
      </c>
      <c r="K37" s="9">
        <v>42.33211946526461</v>
      </c>
      <c r="L37" s="9">
        <v>42.88715818080184</v>
      </c>
      <c r="M37" s="9">
        <v>42.935342866876596</v>
      </c>
      <c r="N37" s="3">
        <f t="shared" si="1"/>
        <v>41.49401377517463</v>
      </c>
    </row>
    <row r="38" spans="1:14" ht="15.75">
      <c r="A38" s="8">
        <v>2009</v>
      </c>
      <c r="B38" s="9">
        <v>42.75913055037894</v>
      </c>
      <c r="C38" s="9">
        <v>42.19344235949752</v>
      </c>
      <c r="D38" s="9">
        <v>41.459768154853016</v>
      </c>
      <c r="E38" s="9">
        <v>40.64803570442782</v>
      </c>
      <c r="F38" s="9">
        <v>39.95456975582576</v>
      </c>
      <c r="G38" s="9">
        <v>39.93896620103072</v>
      </c>
      <c r="H38" s="9">
        <v>40.049740910971366</v>
      </c>
      <c r="I38" s="9">
        <v>40.41086822851417</v>
      </c>
      <c r="J38" s="9">
        <v>41.59307168651147</v>
      </c>
      <c r="K38" s="9">
        <v>42.299726257590535</v>
      </c>
      <c r="L38" s="9">
        <v>42.70746844318294</v>
      </c>
      <c r="M38" s="9">
        <v>42.84092428036021</v>
      </c>
      <c r="N38" s="3">
        <f t="shared" si="1"/>
        <v>41.40464271109537</v>
      </c>
    </row>
    <row r="39" spans="1:14" ht="15.75">
      <c r="A39" s="8">
        <v>2010</v>
      </c>
      <c r="B39" s="9">
        <v>42.83563374514781</v>
      </c>
      <c r="C39" s="9">
        <v>42.48521089068222</v>
      </c>
      <c r="D39" s="9">
        <v>42.08205641108518</v>
      </c>
      <c r="E39" s="9">
        <v>40.71599136337444</v>
      </c>
      <c r="F39" s="9">
        <v>39.78930312753517</v>
      </c>
      <c r="G39" s="9">
        <v>39.99227725690947</v>
      </c>
      <c r="H39" s="9">
        <v>39.89250950718965</v>
      </c>
      <c r="I39" s="9">
        <v>40.7666795460002</v>
      </c>
      <c r="J39" s="9">
        <v>41.77533850826864</v>
      </c>
      <c r="K39" s="9">
        <v>42.52069858165979</v>
      </c>
      <c r="L39" s="9">
        <v>43.132086174581964</v>
      </c>
      <c r="M39" s="9">
        <v>43.808945585342975</v>
      </c>
      <c r="N39" s="3">
        <f t="shared" si="1"/>
        <v>41.64972755814813</v>
      </c>
    </row>
    <row r="40" spans="1:14" ht="15.75">
      <c r="A40" s="8">
        <v>2011</v>
      </c>
      <c r="B40" s="9">
        <v>42.75654479104215</v>
      </c>
      <c r="C40" s="9">
        <v>42.18883807279076</v>
      </c>
      <c r="D40" s="9">
        <v>41.46339639433851</v>
      </c>
      <c r="E40" s="9">
        <v>40.19373327689949</v>
      </c>
      <c r="F40" s="9">
        <v>39.720833592479636</v>
      </c>
      <c r="G40" s="9">
        <v>40.337097952655014</v>
      </c>
      <c r="H40" s="9">
        <v>40.42073907448218</v>
      </c>
      <c r="I40" s="9">
        <v>40.62583689827028</v>
      </c>
      <c r="J40" s="9">
        <v>41.15384264748325</v>
      </c>
      <c r="K40" s="9">
        <v>41.63621503210894</v>
      </c>
      <c r="L40" s="9">
        <v>42.176069344102245</v>
      </c>
      <c r="M40" s="9">
        <v>42.22491064576985</v>
      </c>
      <c r="N40" s="3">
        <f t="shared" si="1"/>
        <v>41.24150481020186</v>
      </c>
    </row>
    <row r="41" spans="1:14" ht="15.75">
      <c r="A41" s="8">
        <v>2012</v>
      </c>
      <c r="B41" s="9">
        <v>41.70118263686431</v>
      </c>
      <c r="C41" s="9">
        <v>42.35858227353825</v>
      </c>
      <c r="D41" s="9">
        <v>41.165960424374624</v>
      </c>
      <c r="E41" s="9">
        <v>40.484845364073834</v>
      </c>
      <c r="F41" s="9">
        <v>40.080735532899645</v>
      </c>
      <c r="G41" s="9">
        <v>39.66579300544264</v>
      </c>
      <c r="H41" s="9">
        <v>39.71477331849636</v>
      </c>
      <c r="I41" s="9">
        <v>39.7024686709715</v>
      </c>
      <c r="J41" s="9">
        <v>40.90174723462228</v>
      </c>
      <c r="K41" s="9">
        <v>41.91813188222387</v>
      </c>
      <c r="L41" s="9">
        <v>42.338171124889726</v>
      </c>
      <c r="M41" s="9">
        <v>42.42308377352597</v>
      </c>
      <c r="N41" s="3">
        <f t="shared" si="1"/>
        <v>41.037956270160244</v>
      </c>
    </row>
    <row r="42" spans="1:14" ht="15.75">
      <c r="A42" s="13">
        <v>2013</v>
      </c>
      <c r="B42" s="5">
        <v>41.84099577763325</v>
      </c>
      <c r="C42" s="5">
        <v>41.84064278988886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18">
        <f t="shared" si="1"/>
        <v>41.84081928376106</v>
      </c>
    </row>
    <row r="43" spans="1:14" ht="15.75">
      <c r="A43" s="10" t="s">
        <v>13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5" spans="1:14" ht="26.25">
      <c r="A45" s="29" t="s">
        <v>22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</row>
    <row r="46" spans="1:14" ht="15.75">
      <c r="A46" s="19" t="s">
        <v>0</v>
      </c>
      <c r="B46" s="20" t="s">
        <v>1</v>
      </c>
      <c r="C46" s="20" t="s">
        <v>2</v>
      </c>
      <c r="D46" s="20" t="s">
        <v>3</v>
      </c>
      <c r="E46" s="20" t="s">
        <v>4</v>
      </c>
      <c r="F46" s="20" t="s">
        <v>5</v>
      </c>
      <c r="G46" s="20" t="s">
        <v>6</v>
      </c>
      <c r="H46" s="20" t="s">
        <v>7</v>
      </c>
      <c r="I46" s="20" t="s">
        <v>8</v>
      </c>
      <c r="J46" s="20" t="s">
        <v>9</v>
      </c>
      <c r="K46" s="20" t="s">
        <v>10</v>
      </c>
      <c r="L46" s="20" t="s">
        <v>11</v>
      </c>
      <c r="M46" s="20" t="s">
        <v>12</v>
      </c>
      <c r="N46" s="19" t="s">
        <v>18</v>
      </c>
    </row>
    <row r="47" spans="1:14" ht="15.75">
      <c r="A47" s="6">
        <v>1996</v>
      </c>
      <c r="B47" s="9">
        <v>32.57</v>
      </c>
      <c r="C47" s="9">
        <v>32.54</v>
      </c>
      <c r="D47" s="9">
        <v>32.4</v>
      </c>
      <c r="E47" s="9">
        <v>32.74</v>
      </c>
      <c r="F47" s="9">
        <v>33.21</v>
      </c>
      <c r="G47" s="9">
        <v>32.47</v>
      </c>
      <c r="H47" s="9">
        <v>32.02</v>
      </c>
      <c r="I47" s="9">
        <v>31.86</v>
      </c>
      <c r="J47" s="9">
        <v>32.94</v>
      </c>
      <c r="K47" s="9">
        <v>33.15</v>
      </c>
      <c r="L47" s="9">
        <v>33.3</v>
      </c>
      <c r="M47" s="9">
        <v>33.19</v>
      </c>
      <c r="N47" s="3">
        <f>AVERAGE(B47:M47)</f>
        <v>32.69916666666666</v>
      </c>
    </row>
    <row r="48" spans="1:14" ht="15.75">
      <c r="A48" s="6">
        <v>1997</v>
      </c>
      <c r="B48" s="9">
        <v>32.98</v>
      </c>
      <c r="C48" s="9">
        <v>32.3</v>
      </c>
      <c r="D48" s="9">
        <v>32.12</v>
      </c>
      <c r="E48" s="9">
        <v>33.08</v>
      </c>
      <c r="F48" s="9">
        <v>33.06</v>
      </c>
      <c r="G48" s="9">
        <v>32.43</v>
      </c>
      <c r="H48" s="9">
        <v>32.04</v>
      </c>
      <c r="I48" s="9">
        <v>31.53</v>
      </c>
      <c r="J48" s="9">
        <v>32.61</v>
      </c>
      <c r="K48" s="9">
        <v>33.12</v>
      </c>
      <c r="L48" s="9">
        <v>33.6</v>
      </c>
      <c r="M48" s="9">
        <v>33.21</v>
      </c>
      <c r="N48" s="3">
        <f aca="true" t="shared" si="2" ref="N48:N64">AVERAGE(B48:M48)</f>
        <v>32.67333333333334</v>
      </c>
    </row>
    <row r="49" spans="1:14" ht="15.75">
      <c r="A49" s="8">
        <v>1998</v>
      </c>
      <c r="B49" s="9">
        <v>32.78</v>
      </c>
      <c r="C49" s="9">
        <v>32.83</v>
      </c>
      <c r="D49" s="9">
        <v>32.67</v>
      </c>
      <c r="E49" s="9">
        <v>32.98</v>
      </c>
      <c r="F49" s="9">
        <v>32.82</v>
      </c>
      <c r="G49" s="9">
        <v>32.33</v>
      </c>
      <c r="H49" s="9">
        <v>32.17</v>
      </c>
      <c r="I49" s="9">
        <v>32.3</v>
      </c>
      <c r="J49" s="9">
        <v>33.04</v>
      </c>
      <c r="K49" s="9">
        <v>33.39</v>
      </c>
      <c r="L49" s="9">
        <v>33.5</v>
      </c>
      <c r="M49" s="9">
        <v>33.14</v>
      </c>
      <c r="N49" s="3">
        <f t="shared" si="2"/>
        <v>32.829166666666666</v>
      </c>
    </row>
    <row r="50" spans="1:14" ht="15.75">
      <c r="A50" s="8">
        <v>1999</v>
      </c>
      <c r="B50" s="9">
        <v>32.38</v>
      </c>
      <c r="C50" s="9">
        <v>32.3</v>
      </c>
      <c r="D50" s="9">
        <v>32.21</v>
      </c>
      <c r="E50" s="9">
        <v>32.5</v>
      </c>
      <c r="F50" s="9">
        <v>32.52</v>
      </c>
      <c r="G50" s="9">
        <v>32.18</v>
      </c>
      <c r="H50" s="9">
        <v>31.78</v>
      </c>
      <c r="I50" s="9">
        <v>31.91</v>
      </c>
      <c r="J50" s="9">
        <v>32.45</v>
      </c>
      <c r="K50" s="9">
        <v>33.13</v>
      </c>
      <c r="L50" s="9">
        <v>33.57</v>
      </c>
      <c r="M50" s="9">
        <v>33.32</v>
      </c>
      <c r="N50" s="3">
        <f t="shared" si="2"/>
        <v>32.520833333333336</v>
      </c>
    </row>
    <row r="51" spans="1:14" ht="15.75">
      <c r="A51" s="8">
        <v>2000</v>
      </c>
      <c r="B51" s="9">
        <v>32.93</v>
      </c>
      <c r="C51" s="9">
        <v>32.52</v>
      </c>
      <c r="D51" s="9">
        <v>32.64</v>
      </c>
      <c r="E51" s="9">
        <v>33.07</v>
      </c>
      <c r="F51" s="9">
        <v>32.71</v>
      </c>
      <c r="G51" s="9">
        <v>32.24</v>
      </c>
      <c r="H51" s="9">
        <v>32.3</v>
      </c>
      <c r="I51" s="9">
        <v>32.33</v>
      </c>
      <c r="J51" s="9">
        <v>32.8</v>
      </c>
      <c r="K51" s="9">
        <v>33.27</v>
      </c>
      <c r="L51" s="9">
        <v>33.48</v>
      </c>
      <c r="M51" s="9">
        <v>32.93</v>
      </c>
      <c r="N51" s="3">
        <f t="shared" si="2"/>
        <v>32.76833333333334</v>
      </c>
    </row>
    <row r="52" spans="1:14" ht="15.75">
      <c r="A52" s="8">
        <v>2001</v>
      </c>
      <c r="B52" s="9">
        <v>32.76</v>
      </c>
      <c r="C52" s="9">
        <v>32.62</v>
      </c>
      <c r="D52" s="9">
        <v>32.52</v>
      </c>
      <c r="E52" s="9">
        <v>32.69</v>
      </c>
      <c r="F52" s="9">
        <v>32.81</v>
      </c>
      <c r="G52" s="9">
        <v>32.46</v>
      </c>
      <c r="H52" s="9">
        <v>32.05</v>
      </c>
      <c r="I52" s="9">
        <v>32.05</v>
      </c>
      <c r="J52" s="9">
        <v>33.05</v>
      </c>
      <c r="K52" s="9">
        <v>33.24</v>
      </c>
      <c r="L52" s="9">
        <v>33.78</v>
      </c>
      <c r="M52" s="9">
        <v>33.6</v>
      </c>
      <c r="N52" s="3">
        <f t="shared" si="2"/>
        <v>32.80250000000001</v>
      </c>
    </row>
    <row r="53" spans="1:14" ht="15.75">
      <c r="A53" s="8">
        <v>2002</v>
      </c>
      <c r="B53" s="9">
        <v>33.13</v>
      </c>
      <c r="C53" s="9">
        <v>32.5</v>
      </c>
      <c r="D53" s="9">
        <v>32.66</v>
      </c>
      <c r="E53" s="9">
        <v>33.24</v>
      </c>
      <c r="F53" s="9">
        <v>33.25</v>
      </c>
      <c r="G53" s="9">
        <v>32.62</v>
      </c>
      <c r="H53" s="9">
        <v>32.34</v>
      </c>
      <c r="I53" s="9">
        <v>32.49</v>
      </c>
      <c r="J53" s="9">
        <v>33.17</v>
      </c>
      <c r="K53" s="9">
        <v>33.46</v>
      </c>
      <c r="L53" s="9">
        <v>33.39</v>
      </c>
      <c r="M53" s="9">
        <v>33.21</v>
      </c>
      <c r="N53" s="3">
        <f t="shared" si="2"/>
        <v>32.955</v>
      </c>
    </row>
    <row r="54" spans="1:14" ht="15.75">
      <c r="A54" s="8">
        <v>2003</v>
      </c>
      <c r="B54" s="9">
        <v>32.91</v>
      </c>
      <c r="C54" s="9">
        <v>32.87</v>
      </c>
      <c r="D54" s="9">
        <v>32.64</v>
      </c>
      <c r="E54" s="9">
        <v>33.21</v>
      </c>
      <c r="F54" s="9">
        <v>33.28</v>
      </c>
      <c r="G54" s="9">
        <v>32.27</v>
      </c>
      <c r="H54" s="9">
        <v>31.93</v>
      </c>
      <c r="I54" s="9">
        <v>31.83</v>
      </c>
      <c r="J54" s="9">
        <v>33.19</v>
      </c>
      <c r="K54" s="9">
        <v>34.12</v>
      </c>
      <c r="L54" s="9">
        <v>34.08</v>
      </c>
      <c r="M54" s="9">
        <v>33.62</v>
      </c>
      <c r="N54" s="3">
        <f t="shared" si="2"/>
        <v>32.99583333333333</v>
      </c>
    </row>
    <row r="55" spans="1:14" ht="15.75">
      <c r="A55" s="8">
        <v>2004</v>
      </c>
      <c r="B55" s="9">
        <v>33.15</v>
      </c>
      <c r="C55" s="9">
        <v>32.86</v>
      </c>
      <c r="D55" s="9">
        <v>33.19</v>
      </c>
      <c r="E55" s="9">
        <v>33.66</v>
      </c>
      <c r="F55" s="9">
        <v>33.67</v>
      </c>
      <c r="G55" s="9">
        <v>32.84</v>
      </c>
      <c r="H55" s="9">
        <v>32.58</v>
      </c>
      <c r="I55" s="9">
        <v>32.49</v>
      </c>
      <c r="J55" s="9">
        <v>33.32</v>
      </c>
      <c r="K55" s="9">
        <v>33.76</v>
      </c>
      <c r="L55" s="9">
        <v>33.95</v>
      </c>
      <c r="M55" s="9">
        <v>33.87</v>
      </c>
      <c r="N55" s="3">
        <f t="shared" si="2"/>
        <v>33.27833333333333</v>
      </c>
    </row>
    <row r="56" spans="1:14" ht="15.75">
      <c r="A56" s="8">
        <v>2005</v>
      </c>
      <c r="B56" s="9">
        <v>33.2</v>
      </c>
      <c r="C56" s="9">
        <v>33.21</v>
      </c>
      <c r="D56" s="9">
        <v>33.38</v>
      </c>
      <c r="E56" s="9">
        <v>33.35</v>
      </c>
      <c r="F56" s="9">
        <v>33.32</v>
      </c>
      <c r="G56" s="9">
        <v>32.83</v>
      </c>
      <c r="H56" s="9">
        <v>32.42</v>
      </c>
      <c r="I56" s="9">
        <v>32.95</v>
      </c>
      <c r="J56" s="9">
        <v>33.24</v>
      </c>
      <c r="K56" s="9">
        <v>33.49</v>
      </c>
      <c r="L56" s="9">
        <v>33.69</v>
      </c>
      <c r="M56" s="9">
        <v>33.8</v>
      </c>
      <c r="N56" s="3">
        <f t="shared" si="2"/>
        <v>33.24</v>
      </c>
    </row>
    <row r="57" spans="1:14" ht="15.75">
      <c r="A57" s="8">
        <v>2006</v>
      </c>
      <c r="B57" s="9">
        <v>33.35117558078068</v>
      </c>
      <c r="C57" s="9">
        <v>33.24587366107335</v>
      </c>
      <c r="D57" s="9">
        <v>33.17426035560167</v>
      </c>
      <c r="E57" s="9">
        <v>33.12227455471701</v>
      </c>
      <c r="F57" s="9">
        <v>33.15032840646931</v>
      </c>
      <c r="G57" s="9">
        <v>32.66884410789911</v>
      </c>
      <c r="H57" s="9">
        <v>31.97914333649381</v>
      </c>
      <c r="I57" s="9">
        <v>32.73918075827815</v>
      </c>
      <c r="J57" s="9">
        <v>33.29424455461133</v>
      </c>
      <c r="K57" s="9">
        <v>33.60124112901426</v>
      </c>
      <c r="L57" s="9">
        <v>33.84305195258324</v>
      </c>
      <c r="M57" s="9">
        <v>33.616441665765</v>
      </c>
      <c r="N57" s="3">
        <f t="shared" si="2"/>
        <v>33.14883833860725</v>
      </c>
    </row>
    <row r="58" spans="1:14" ht="15.75">
      <c r="A58" s="8">
        <v>2007</v>
      </c>
      <c r="B58" s="9">
        <v>33.12363916346346</v>
      </c>
      <c r="C58" s="9">
        <v>32.95635737351956</v>
      </c>
      <c r="D58" s="9">
        <v>33.07786509310971</v>
      </c>
      <c r="E58" s="9">
        <v>33.38306102893647</v>
      </c>
      <c r="F58" s="9">
        <v>33.100308759318786</v>
      </c>
      <c r="G58" s="9">
        <v>32.728906784584446</v>
      </c>
      <c r="H58" s="9">
        <v>32.70383710947647</v>
      </c>
      <c r="I58" s="9">
        <v>32.9181913473059</v>
      </c>
      <c r="J58" s="9">
        <v>33.65586518333263</v>
      </c>
      <c r="K58" s="9">
        <v>33.92854218489689</v>
      </c>
      <c r="L58" s="9">
        <v>34.222828611700365</v>
      </c>
      <c r="M58" s="9">
        <v>33.8534354934154</v>
      </c>
      <c r="N58" s="3">
        <f t="shared" si="2"/>
        <v>33.30440317775501</v>
      </c>
    </row>
    <row r="59" spans="1:14" ht="15.75">
      <c r="A59" s="8">
        <v>2008</v>
      </c>
      <c r="B59" s="9">
        <v>33.2922623478202</v>
      </c>
      <c r="C59" s="9">
        <v>33.06482285584325</v>
      </c>
      <c r="D59" s="9">
        <v>33.1585148824679</v>
      </c>
      <c r="E59" s="9">
        <v>33.421541097652984</v>
      </c>
      <c r="F59" s="9">
        <v>33.08762197177876</v>
      </c>
      <c r="G59" s="9">
        <v>32.745518626953086</v>
      </c>
      <c r="H59" s="9">
        <v>32.658670807212694</v>
      </c>
      <c r="I59" s="9">
        <v>32.69537465450864</v>
      </c>
      <c r="J59" s="9">
        <v>33.487460799570485</v>
      </c>
      <c r="K59" s="9">
        <v>33.87754475610549</v>
      </c>
      <c r="L59" s="9">
        <v>33.8388921872259</v>
      </c>
      <c r="M59" s="9">
        <v>33.635508148622804</v>
      </c>
      <c r="N59" s="3">
        <f t="shared" si="2"/>
        <v>33.246977761313524</v>
      </c>
    </row>
    <row r="60" spans="1:14" ht="15.75">
      <c r="A60" s="8">
        <v>2009</v>
      </c>
      <c r="B60" s="9">
        <v>33.53656269411312</v>
      </c>
      <c r="C60" s="9">
        <v>33.10529628209943</v>
      </c>
      <c r="D60" s="9">
        <v>32.99521868258653</v>
      </c>
      <c r="E60" s="9">
        <v>33.287789959994164</v>
      </c>
      <c r="F60" s="9">
        <v>32.99512771737118</v>
      </c>
      <c r="G60" s="9">
        <v>32.64314903053865</v>
      </c>
      <c r="H60" s="9">
        <v>32.19709689005705</v>
      </c>
      <c r="I60" s="9">
        <v>32.32982424521126</v>
      </c>
      <c r="J60" s="9">
        <v>33.089902052754354</v>
      </c>
      <c r="K60" s="9">
        <v>33.48945161805326</v>
      </c>
      <c r="L60" s="9">
        <v>33.663821226791406</v>
      </c>
      <c r="M60" s="9">
        <v>33.60640772574612</v>
      </c>
      <c r="N60" s="3">
        <f t="shared" si="2"/>
        <v>33.07830401044304</v>
      </c>
    </row>
    <row r="61" spans="1:14" ht="15.75">
      <c r="A61" s="8">
        <v>2010</v>
      </c>
      <c r="B61" s="9">
        <v>33.48564282837865</v>
      </c>
      <c r="C61" s="9">
        <v>33.3384898437208</v>
      </c>
      <c r="D61" s="9">
        <v>33.202918020972376</v>
      </c>
      <c r="E61" s="9">
        <v>33.32526570721288</v>
      </c>
      <c r="F61" s="9">
        <v>33.4677360580375</v>
      </c>
      <c r="G61" s="9">
        <v>33.010441067772604</v>
      </c>
      <c r="H61" s="9">
        <v>32.329929641786</v>
      </c>
      <c r="I61" s="9">
        <v>32.91654830463123</v>
      </c>
      <c r="J61" s="9">
        <v>33.852122391065045</v>
      </c>
      <c r="K61" s="9">
        <v>34.30670187787774</v>
      </c>
      <c r="L61" s="9">
        <v>34.285004524477806</v>
      </c>
      <c r="M61" s="9">
        <v>34.3764801951221</v>
      </c>
      <c r="N61" s="3">
        <f t="shared" si="2"/>
        <v>33.49144003842123</v>
      </c>
    </row>
    <row r="62" spans="1:14" ht="15.75">
      <c r="A62" s="8">
        <v>2011</v>
      </c>
      <c r="B62" s="9">
        <v>33.60049501010971</v>
      </c>
      <c r="C62" s="9">
        <v>33.416553766061156</v>
      </c>
      <c r="D62" s="9">
        <v>33.4586942899458</v>
      </c>
      <c r="E62" s="9">
        <v>33.40025878619589</v>
      </c>
      <c r="F62" s="9">
        <v>33.16209222302112</v>
      </c>
      <c r="G62" s="9">
        <v>32.91718755721553</v>
      </c>
      <c r="H62" s="9">
        <v>32.85152582858158</v>
      </c>
      <c r="I62" s="9">
        <v>32.90237022600111</v>
      </c>
      <c r="J62" s="9">
        <v>33.49081376620985</v>
      </c>
      <c r="K62" s="9">
        <v>33.77077119965864</v>
      </c>
      <c r="L62" s="9">
        <v>33.90647745728068</v>
      </c>
      <c r="M62" s="9">
        <v>33.73865026322406</v>
      </c>
      <c r="N62" s="3">
        <f t="shared" si="2"/>
        <v>33.384657531125434</v>
      </c>
    </row>
    <row r="63" spans="1:14" ht="15.75">
      <c r="A63" s="8">
        <v>2012</v>
      </c>
      <c r="B63" s="9">
        <v>33.3418804691327</v>
      </c>
      <c r="C63" s="9">
        <v>33.801447683153874</v>
      </c>
      <c r="D63" s="9">
        <v>33.39128666052245</v>
      </c>
      <c r="E63" s="9">
        <v>33.69517717767895</v>
      </c>
      <c r="F63" s="9">
        <v>33.38296744019481</v>
      </c>
      <c r="G63" s="9">
        <v>32.82749171929212</v>
      </c>
      <c r="H63" s="9">
        <v>32.603952288923125</v>
      </c>
      <c r="I63" s="9">
        <v>32.61097583608151</v>
      </c>
      <c r="J63" s="9">
        <v>33.48513745016218</v>
      </c>
      <c r="K63" s="9">
        <v>33.72337288745733</v>
      </c>
      <c r="L63" s="9">
        <v>33.83342339489322</v>
      </c>
      <c r="M63" s="9">
        <v>33.60802252312937</v>
      </c>
      <c r="N63" s="3">
        <f t="shared" si="2"/>
        <v>33.358761294218475</v>
      </c>
    </row>
    <row r="64" spans="1:14" ht="15.75">
      <c r="A64" s="13">
        <v>2013</v>
      </c>
      <c r="B64" s="5">
        <v>33.1200980879121</v>
      </c>
      <c r="C64" s="5">
        <v>33.13910679620152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18">
        <f t="shared" si="2"/>
        <v>33.12960244205681</v>
      </c>
    </row>
    <row r="65" spans="1:14" ht="15.75">
      <c r="A65" s="10" t="s">
        <v>13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8" spans="1:3" ht="15.75">
      <c r="A68" s="22" t="s">
        <v>19</v>
      </c>
      <c r="B68" s="22" t="s">
        <v>20</v>
      </c>
      <c r="C68" s="23" t="s">
        <v>23</v>
      </c>
    </row>
    <row r="69" spans="1:3" ht="15.75">
      <c r="A69" s="21">
        <v>35065</v>
      </c>
      <c r="B69" s="17">
        <f>B3</f>
        <v>1982.602</v>
      </c>
      <c r="C69" s="24">
        <f>(B69/$B$69)*100</f>
        <v>100</v>
      </c>
    </row>
    <row r="70" spans="1:3" ht="15.75">
      <c r="A70" s="21">
        <v>35096</v>
      </c>
      <c r="B70" s="17">
        <f>C3</f>
        <v>1859.403</v>
      </c>
      <c r="C70" s="24">
        <f aca="true" t="shared" si="3" ref="C70:C133">(B70/$B$69)*100</f>
        <v>93.78599436498097</v>
      </c>
    </row>
    <row r="71" spans="1:3" ht="15.75">
      <c r="A71" s="21">
        <v>35125</v>
      </c>
      <c r="B71" s="17">
        <f>D3</f>
        <v>1985.373</v>
      </c>
      <c r="C71" s="24">
        <f t="shared" si="3"/>
        <v>100.13976582289334</v>
      </c>
    </row>
    <row r="72" spans="1:3" ht="15.75">
      <c r="A72" s="21">
        <v>35156</v>
      </c>
      <c r="B72" s="17">
        <f>E3</f>
        <v>2165.683</v>
      </c>
      <c r="C72" s="24">
        <f t="shared" si="3"/>
        <v>109.23437987049343</v>
      </c>
    </row>
    <row r="73" spans="1:3" ht="15.75">
      <c r="A73" s="21">
        <v>35186</v>
      </c>
      <c r="B73" s="17">
        <f>F3</f>
        <v>2241.001</v>
      </c>
      <c r="C73" s="24">
        <f t="shared" si="3"/>
        <v>113.03332691079704</v>
      </c>
    </row>
    <row r="74" spans="1:3" ht="15.75">
      <c r="A74" s="21">
        <v>35217</v>
      </c>
      <c r="B74" s="17">
        <f>J3</f>
        <v>1576.645</v>
      </c>
      <c r="C74" s="24">
        <f t="shared" si="3"/>
        <v>79.52402953290675</v>
      </c>
    </row>
    <row r="75" spans="1:3" ht="15.75">
      <c r="A75" s="21">
        <v>35247</v>
      </c>
      <c r="B75" s="17">
        <f>H3</f>
        <v>1782.735</v>
      </c>
      <c r="C75" s="24">
        <f t="shared" si="3"/>
        <v>89.91895498945325</v>
      </c>
    </row>
    <row r="76" spans="1:3" ht="15.75">
      <c r="A76" s="21">
        <v>35278</v>
      </c>
      <c r="B76" s="17">
        <f>I3</f>
        <v>1596.377</v>
      </c>
      <c r="C76" s="24">
        <f t="shared" si="3"/>
        <v>80.51928728004914</v>
      </c>
    </row>
    <row r="77" spans="1:3" ht="15.75">
      <c r="A77" s="21">
        <v>35309</v>
      </c>
      <c r="B77" s="17">
        <f>J3</f>
        <v>1576.645</v>
      </c>
      <c r="C77" s="24">
        <f t="shared" si="3"/>
        <v>79.52402953290675</v>
      </c>
    </row>
    <row r="78" spans="1:3" ht="15.75">
      <c r="A78" s="21">
        <v>35339</v>
      </c>
      <c r="B78" s="17">
        <f>K3</f>
        <v>1738.002</v>
      </c>
      <c r="C78" s="24">
        <f t="shared" si="3"/>
        <v>87.66267763272708</v>
      </c>
    </row>
    <row r="79" spans="1:3" ht="15.75">
      <c r="A79" s="21">
        <v>35370</v>
      </c>
      <c r="B79" s="17">
        <f>L3</f>
        <v>1759.297</v>
      </c>
      <c r="C79" s="24">
        <f t="shared" si="3"/>
        <v>88.73677117242894</v>
      </c>
    </row>
    <row r="80" spans="1:3" ht="15.75">
      <c r="A80" s="21">
        <v>35400</v>
      </c>
      <c r="B80" s="17">
        <f>M3</f>
        <v>1868.631</v>
      </c>
      <c r="C80" s="24">
        <f t="shared" si="3"/>
        <v>94.25144330531292</v>
      </c>
    </row>
    <row r="81" spans="1:3" ht="15.75">
      <c r="A81" s="21">
        <v>35431</v>
      </c>
      <c r="B81" s="17">
        <f>B4</f>
        <v>1915.43</v>
      </c>
      <c r="C81" s="24">
        <f t="shared" si="3"/>
        <v>96.6119271543154</v>
      </c>
    </row>
    <row r="82" spans="1:3" ht="15.75">
      <c r="A82" s="21">
        <v>35462</v>
      </c>
      <c r="B82" s="17">
        <f>C4</f>
        <v>1784.381</v>
      </c>
      <c r="C82" s="24">
        <f t="shared" si="3"/>
        <v>90.00197719965985</v>
      </c>
    </row>
    <row r="83" spans="1:3" ht="15.75">
      <c r="A83" s="21">
        <v>35490</v>
      </c>
      <c r="B83" s="17">
        <f>D4</f>
        <v>2030.621</v>
      </c>
      <c r="C83" s="24">
        <f t="shared" si="3"/>
        <v>102.42201914453834</v>
      </c>
    </row>
    <row r="84" spans="1:3" ht="15.75">
      <c r="A84" s="21">
        <v>35521</v>
      </c>
      <c r="B84" s="17">
        <f>E4</f>
        <v>2192.055</v>
      </c>
      <c r="C84" s="24">
        <f t="shared" si="3"/>
        <v>110.56455102940478</v>
      </c>
    </row>
    <row r="85" spans="1:3" ht="15.75">
      <c r="A85" s="21">
        <v>35551</v>
      </c>
      <c r="B85" s="17">
        <f>F4</f>
        <v>2234.795</v>
      </c>
      <c r="C85" s="24">
        <f t="shared" si="3"/>
        <v>112.72030392383343</v>
      </c>
    </row>
    <row r="86" spans="1:3" ht="15.75">
      <c r="A86" s="21">
        <v>35582</v>
      </c>
      <c r="B86" s="17">
        <f>J4</f>
        <v>1589.105</v>
      </c>
      <c r="C86" s="24">
        <f t="shared" si="3"/>
        <v>80.15249656764192</v>
      </c>
    </row>
    <row r="87" spans="1:3" ht="15.75">
      <c r="A87" s="21">
        <v>35612</v>
      </c>
      <c r="B87" s="17">
        <f>H4</f>
        <v>1777.175</v>
      </c>
      <c r="C87" s="24">
        <f t="shared" si="3"/>
        <v>89.63851544586356</v>
      </c>
    </row>
    <row r="88" spans="1:3" ht="15.75">
      <c r="A88" s="21">
        <v>35643</v>
      </c>
      <c r="B88" s="17">
        <f>I4</f>
        <v>1589.193</v>
      </c>
      <c r="C88" s="24">
        <f t="shared" si="3"/>
        <v>80.1569351791232</v>
      </c>
    </row>
    <row r="89" spans="1:3" ht="15.75">
      <c r="A89" s="21">
        <v>35674</v>
      </c>
      <c r="B89" s="17">
        <f>J4</f>
        <v>1589.105</v>
      </c>
      <c r="C89" s="24">
        <f t="shared" si="3"/>
        <v>80.15249656764192</v>
      </c>
    </row>
    <row r="90" spans="1:3" ht="15.75">
      <c r="A90" s="21">
        <v>35704</v>
      </c>
      <c r="B90" s="17">
        <f>K4</f>
        <v>1723.99</v>
      </c>
      <c r="C90" s="24">
        <f t="shared" si="3"/>
        <v>86.95592963186762</v>
      </c>
    </row>
    <row r="91" spans="1:3" ht="15.75">
      <c r="A91" s="21">
        <v>35735</v>
      </c>
      <c r="B91" s="17">
        <f>L4</f>
        <v>1717.889</v>
      </c>
      <c r="C91" s="24">
        <f t="shared" si="3"/>
        <v>86.64820271542143</v>
      </c>
    </row>
    <row r="92" spans="1:3" ht="15.75">
      <c r="A92" s="21">
        <v>35765</v>
      </c>
      <c r="B92" s="17">
        <f>M4</f>
        <v>1880.282</v>
      </c>
      <c r="C92" s="24">
        <f t="shared" si="3"/>
        <v>94.83910537768043</v>
      </c>
    </row>
    <row r="93" spans="1:3" ht="15.75">
      <c r="A93" s="21">
        <v>35796</v>
      </c>
      <c r="B93" s="17">
        <f>B5</f>
        <v>1964.237</v>
      </c>
      <c r="C93" s="24">
        <f t="shared" si="3"/>
        <v>99.07369204711787</v>
      </c>
    </row>
    <row r="94" spans="1:3" ht="15.75">
      <c r="A94" s="21">
        <v>35827</v>
      </c>
      <c r="B94" s="17">
        <f>C5</f>
        <v>1816.02</v>
      </c>
      <c r="C94" s="24">
        <f t="shared" si="3"/>
        <v>91.59780934347891</v>
      </c>
    </row>
    <row r="95" spans="1:3" ht="15.75">
      <c r="A95" s="21">
        <v>35855</v>
      </c>
      <c r="B95" s="17">
        <f>D5</f>
        <v>2066.403</v>
      </c>
      <c r="C95" s="24">
        <f t="shared" si="3"/>
        <v>104.22681909934519</v>
      </c>
    </row>
    <row r="96" spans="1:3" ht="15.75">
      <c r="A96" s="21">
        <v>35886</v>
      </c>
      <c r="B96" s="17">
        <f>E5</f>
        <v>2104.495</v>
      </c>
      <c r="C96" s="24">
        <f t="shared" si="3"/>
        <v>106.14813260553555</v>
      </c>
    </row>
    <row r="97" spans="1:3" ht="15.75">
      <c r="A97" s="21">
        <v>35916</v>
      </c>
      <c r="B97" s="17">
        <f>F5</f>
        <v>2159.686</v>
      </c>
      <c r="C97" s="24">
        <f t="shared" si="3"/>
        <v>108.93189858579785</v>
      </c>
    </row>
    <row r="98" spans="1:3" ht="15.75">
      <c r="A98" s="21">
        <v>35947</v>
      </c>
      <c r="B98" s="17">
        <f>J5</f>
        <v>1577.974</v>
      </c>
      <c r="C98" s="24">
        <f t="shared" si="3"/>
        <v>79.59106265402738</v>
      </c>
    </row>
    <row r="99" spans="1:3" ht="15.75">
      <c r="A99" s="21">
        <v>35977</v>
      </c>
      <c r="B99" s="17">
        <f>H5</f>
        <v>1729.174</v>
      </c>
      <c r="C99" s="24">
        <f t="shared" si="3"/>
        <v>87.21740419912821</v>
      </c>
    </row>
    <row r="100" spans="1:3" ht="15.75">
      <c r="A100" s="21">
        <v>36008</v>
      </c>
      <c r="B100" s="17">
        <f>I5</f>
        <v>1574.645</v>
      </c>
      <c r="C100" s="24">
        <f t="shared" si="3"/>
        <v>79.4231519992414</v>
      </c>
    </row>
    <row r="101" spans="1:3" ht="15.75">
      <c r="A101" s="21">
        <v>36039</v>
      </c>
      <c r="B101" s="17">
        <f>J5</f>
        <v>1577.974</v>
      </c>
      <c r="C101" s="24">
        <f t="shared" si="3"/>
        <v>79.59106265402738</v>
      </c>
    </row>
    <row r="102" spans="1:3" ht="15.75">
      <c r="A102" s="21">
        <v>36069</v>
      </c>
      <c r="B102" s="17">
        <f>K5</f>
        <v>1783.057</v>
      </c>
      <c r="C102" s="24">
        <f t="shared" si="3"/>
        <v>89.93519627237337</v>
      </c>
    </row>
    <row r="103" spans="1:3" ht="15.75">
      <c r="A103" s="21">
        <v>36100</v>
      </c>
      <c r="B103" s="17">
        <f>L5</f>
        <v>1769.859</v>
      </c>
      <c r="C103" s="24">
        <f t="shared" si="3"/>
        <v>89.26950542771569</v>
      </c>
    </row>
    <row r="104" spans="1:3" ht="15.75">
      <c r="A104" s="21">
        <v>36130</v>
      </c>
      <c r="B104" s="17">
        <f>M5</f>
        <v>1920.39</v>
      </c>
      <c r="C104" s="24">
        <f t="shared" si="3"/>
        <v>96.86210343780547</v>
      </c>
    </row>
    <row r="105" spans="1:3" ht="15.75">
      <c r="A105" s="21">
        <v>36161</v>
      </c>
      <c r="B105" s="17">
        <f>B6</f>
        <v>2006.311</v>
      </c>
      <c r="C105" s="24">
        <f t="shared" si="3"/>
        <v>101.19585272283594</v>
      </c>
    </row>
    <row r="106" spans="1:3" ht="15.75">
      <c r="A106" s="21">
        <v>36192</v>
      </c>
      <c r="B106" s="17">
        <f>C6</f>
        <v>1836.587</v>
      </c>
      <c r="C106" s="24">
        <f t="shared" si="3"/>
        <v>92.6351834609266</v>
      </c>
    </row>
    <row r="107" spans="1:3" ht="15.75">
      <c r="A107" s="21">
        <v>36220</v>
      </c>
      <c r="B107" s="17">
        <f>D6</f>
        <v>2048.968</v>
      </c>
      <c r="C107" s="24">
        <f t="shared" si="3"/>
        <v>103.34741919961745</v>
      </c>
    </row>
    <row r="108" spans="1:3" ht="15.75">
      <c r="A108" s="21">
        <v>36251</v>
      </c>
      <c r="B108" s="17">
        <f>E6</f>
        <v>2140.412</v>
      </c>
      <c r="C108" s="24">
        <f t="shared" si="3"/>
        <v>107.95974179386481</v>
      </c>
    </row>
    <row r="109" spans="1:3" ht="15.75">
      <c r="A109" s="21">
        <v>36281</v>
      </c>
      <c r="B109" s="17">
        <f>F6</f>
        <v>2147.913</v>
      </c>
      <c r="C109" s="24">
        <f t="shared" si="3"/>
        <v>108.33808298387675</v>
      </c>
    </row>
    <row r="110" spans="1:3" ht="15.75">
      <c r="A110" s="21">
        <v>36312</v>
      </c>
      <c r="B110" s="17">
        <f>J6</f>
        <v>1586.32</v>
      </c>
      <c r="C110" s="24">
        <f t="shared" si="3"/>
        <v>80.0120246020129</v>
      </c>
    </row>
    <row r="111" spans="1:3" ht="15.75">
      <c r="A111" s="21">
        <v>36342</v>
      </c>
      <c r="B111" s="17">
        <f>H6</f>
        <v>1728.549</v>
      </c>
      <c r="C111" s="24">
        <f t="shared" si="3"/>
        <v>87.18587996985778</v>
      </c>
    </row>
    <row r="112" spans="1:3" ht="15.75">
      <c r="A112" s="21">
        <v>36373</v>
      </c>
      <c r="B112" s="17">
        <f>I6</f>
        <v>1596.497</v>
      </c>
      <c r="C112" s="24">
        <f t="shared" si="3"/>
        <v>80.52533993206907</v>
      </c>
    </row>
    <row r="113" spans="1:3" ht="15.75">
      <c r="A113" s="21">
        <v>36404</v>
      </c>
      <c r="B113" s="17">
        <f>J6</f>
        <v>1586.32</v>
      </c>
      <c r="C113" s="24">
        <f t="shared" si="3"/>
        <v>80.0120246020129</v>
      </c>
    </row>
    <row r="114" spans="1:3" ht="15.75">
      <c r="A114" s="21">
        <v>36434</v>
      </c>
      <c r="B114" s="17">
        <f>K6</f>
        <v>1762.621</v>
      </c>
      <c r="C114" s="24">
        <f t="shared" si="3"/>
        <v>88.90442963338077</v>
      </c>
    </row>
    <row r="115" spans="1:3" ht="15.75">
      <c r="A115" s="21">
        <v>36465</v>
      </c>
      <c r="B115" s="17">
        <f>L6</f>
        <v>1791.499</v>
      </c>
      <c r="C115" s="24">
        <f t="shared" si="3"/>
        <v>90.36100034197484</v>
      </c>
    </row>
    <row r="116" spans="1:3" ht="15.75">
      <c r="A116" s="21">
        <v>36495</v>
      </c>
      <c r="B116" s="17">
        <f>M6</f>
        <v>1911.226</v>
      </c>
      <c r="C116" s="24">
        <f t="shared" si="3"/>
        <v>96.39988257855082</v>
      </c>
    </row>
    <row r="117" spans="1:3" ht="15.75">
      <c r="A117" s="21">
        <v>36526</v>
      </c>
      <c r="B117" s="17">
        <f>B7</f>
        <v>2007.061</v>
      </c>
      <c r="C117" s="24">
        <f t="shared" si="3"/>
        <v>101.23368179796044</v>
      </c>
    </row>
    <row r="118" spans="1:3" ht="15.75">
      <c r="A118" s="21">
        <v>36557</v>
      </c>
      <c r="B118" s="17">
        <f>C7</f>
        <v>1942.68</v>
      </c>
      <c r="C118" s="24">
        <f t="shared" si="3"/>
        <v>97.98638355050585</v>
      </c>
    </row>
    <row r="119" spans="1:3" ht="15.75">
      <c r="A119" s="21">
        <v>36586</v>
      </c>
      <c r="B119" s="17">
        <f>D7</f>
        <v>2113.318</v>
      </c>
      <c r="C119" s="24">
        <f t="shared" si="3"/>
        <v>106.59315384530028</v>
      </c>
    </row>
    <row r="120" spans="1:3" ht="15.75">
      <c r="A120" s="21">
        <v>36617</v>
      </c>
      <c r="B120" s="17">
        <f>E7</f>
        <v>2116.359</v>
      </c>
      <c r="C120" s="24">
        <f t="shared" si="3"/>
        <v>106.74653813523842</v>
      </c>
    </row>
    <row r="121" spans="1:3" ht="15.75">
      <c r="A121" s="21">
        <v>36647</v>
      </c>
      <c r="B121" s="17">
        <f>F7</f>
        <v>2150.061</v>
      </c>
      <c r="C121" s="24">
        <f t="shared" si="3"/>
        <v>108.44642545503334</v>
      </c>
    </row>
    <row r="122" spans="1:3" ht="15.75">
      <c r="A122" s="21">
        <v>36678</v>
      </c>
      <c r="B122" s="17">
        <f>J7</f>
        <v>1615.147</v>
      </c>
      <c r="C122" s="24">
        <f t="shared" si="3"/>
        <v>81.4660229334985</v>
      </c>
    </row>
    <row r="123" spans="1:3" ht="15.75">
      <c r="A123" s="21">
        <v>36708</v>
      </c>
      <c r="B123" s="17">
        <f>H7</f>
        <v>1721.477</v>
      </c>
      <c r="C123" s="24">
        <f t="shared" si="3"/>
        <v>86.82917701081709</v>
      </c>
    </row>
    <row r="124" spans="1:3" ht="15.75">
      <c r="A124" s="21">
        <v>36739</v>
      </c>
      <c r="B124" s="17">
        <f>I7</f>
        <v>1631.236</v>
      </c>
      <c r="C124" s="24">
        <f t="shared" si="3"/>
        <v>82.27753225306945</v>
      </c>
    </row>
    <row r="125" spans="1:3" ht="15.75">
      <c r="A125" s="21">
        <v>36770</v>
      </c>
      <c r="B125" s="17">
        <f>J7</f>
        <v>1615.147</v>
      </c>
      <c r="C125" s="24">
        <f t="shared" si="3"/>
        <v>81.4660229334985</v>
      </c>
    </row>
    <row r="126" spans="1:3" ht="15.75">
      <c r="A126" s="21">
        <v>36800</v>
      </c>
      <c r="B126" s="17">
        <f>K7</f>
        <v>1768.222</v>
      </c>
      <c r="C126" s="24">
        <f t="shared" si="3"/>
        <v>89.1869371664106</v>
      </c>
    </row>
    <row r="127" spans="1:3" ht="15.75">
      <c r="A127" s="21">
        <v>36831</v>
      </c>
      <c r="B127" s="17">
        <f>L7</f>
        <v>1757.357</v>
      </c>
      <c r="C127" s="24">
        <f t="shared" si="3"/>
        <v>88.63891996477355</v>
      </c>
    </row>
    <row r="128" spans="1:3" ht="15.75">
      <c r="A128" s="21">
        <v>36861</v>
      </c>
      <c r="B128" s="17">
        <f>M7</f>
        <v>1941.624</v>
      </c>
      <c r="C128" s="24">
        <f t="shared" si="3"/>
        <v>97.93312021273054</v>
      </c>
    </row>
    <row r="129" spans="1:3" ht="15.75">
      <c r="A129" s="21">
        <v>36892</v>
      </c>
      <c r="B129" s="17">
        <f>B8</f>
        <v>2005.367</v>
      </c>
      <c r="C129" s="24">
        <f t="shared" si="3"/>
        <v>101.1482385269459</v>
      </c>
    </row>
    <row r="130" spans="1:3" ht="15.75">
      <c r="A130" s="21">
        <v>36923</v>
      </c>
      <c r="B130" s="17">
        <f>C8</f>
        <v>1861.115</v>
      </c>
      <c r="C130" s="24">
        <f t="shared" si="3"/>
        <v>93.87234553379851</v>
      </c>
    </row>
    <row r="131" spans="1:3" ht="15.75">
      <c r="A131" s="21">
        <v>36951</v>
      </c>
      <c r="B131" s="17">
        <f>D8</f>
        <v>2070.459</v>
      </c>
      <c r="C131" s="24">
        <f t="shared" si="3"/>
        <v>104.43139873761854</v>
      </c>
    </row>
    <row r="132" spans="1:3" ht="15.75">
      <c r="A132" s="21">
        <v>36982</v>
      </c>
      <c r="B132" s="17">
        <f>E8</f>
        <v>2056.868</v>
      </c>
      <c r="C132" s="24">
        <f t="shared" si="3"/>
        <v>103.74588545759562</v>
      </c>
    </row>
    <row r="133" spans="1:3" ht="15.75">
      <c r="A133" s="21">
        <v>37012</v>
      </c>
      <c r="B133" s="17">
        <f>F8</f>
        <v>2111.166</v>
      </c>
      <c r="C133" s="24">
        <f t="shared" si="3"/>
        <v>106.48460961907635</v>
      </c>
    </row>
    <row r="134" spans="1:3" ht="15.75">
      <c r="A134" s="21">
        <v>37043</v>
      </c>
      <c r="B134" s="17">
        <f>J8</f>
        <v>1615.499</v>
      </c>
      <c r="C134" s="24">
        <f aca="true" t="shared" si="4" ref="C134:C197">(B134/$B$69)*100</f>
        <v>81.4837773794236</v>
      </c>
    </row>
    <row r="135" spans="1:3" ht="15.75">
      <c r="A135" s="21">
        <v>37073</v>
      </c>
      <c r="B135" s="17">
        <f>H8</f>
        <v>1725.879</v>
      </c>
      <c r="C135" s="24">
        <f t="shared" si="4"/>
        <v>87.05120846241454</v>
      </c>
    </row>
    <row r="136" spans="1:3" ht="15.75">
      <c r="A136" s="21">
        <v>37104</v>
      </c>
      <c r="B136" s="17">
        <f>I8</f>
        <v>1650.673</v>
      </c>
      <c r="C136" s="24">
        <f t="shared" si="4"/>
        <v>83.25791056399619</v>
      </c>
    </row>
    <row r="137" spans="1:3" ht="15.75">
      <c r="A137" s="21">
        <v>37135</v>
      </c>
      <c r="B137" s="17">
        <f>J8</f>
        <v>1615.499</v>
      </c>
      <c r="C137" s="24">
        <f t="shared" si="4"/>
        <v>81.4837773794236</v>
      </c>
    </row>
    <row r="138" spans="1:3" ht="15.75">
      <c r="A138" s="21">
        <v>37165</v>
      </c>
      <c r="B138" s="17">
        <f>K8</f>
        <v>1802.513</v>
      </c>
      <c r="C138" s="24">
        <f t="shared" si="4"/>
        <v>90.91653291986994</v>
      </c>
    </row>
    <row r="139" spans="1:3" ht="15.75">
      <c r="A139" s="21">
        <v>37196</v>
      </c>
      <c r="B139" s="17">
        <f>L8</f>
        <v>1823.104</v>
      </c>
      <c r="C139" s="24">
        <f t="shared" si="4"/>
        <v>91.95511756772162</v>
      </c>
    </row>
    <row r="140" spans="1:3" ht="15.75">
      <c r="A140" s="21">
        <v>37226</v>
      </c>
      <c r="B140" s="17">
        <f>M8</f>
        <v>1948.465</v>
      </c>
      <c r="C140" s="24">
        <f t="shared" si="4"/>
        <v>98.27817181663288</v>
      </c>
    </row>
    <row r="141" spans="1:3" ht="15.75">
      <c r="A141" s="21">
        <v>37257</v>
      </c>
      <c r="B141" s="17">
        <f>B9</f>
        <v>2030.742</v>
      </c>
      <c r="C141" s="24">
        <f t="shared" si="4"/>
        <v>102.42812223532509</v>
      </c>
    </row>
    <row r="142" spans="1:3" ht="15.75">
      <c r="A142" s="21">
        <v>37288</v>
      </c>
      <c r="B142" s="17">
        <f>C9</f>
        <v>1870.195</v>
      </c>
      <c r="C142" s="24">
        <f t="shared" si="4"/>
        <v>94.33032953663921</v>
      </c>
    </row>
    <row r="143" spans="1:3" ht="15.75">
      <c r="A143" s="21">
        <v>37316</v>
      </c>
      <c r="B143" s="17">
        <f>D9</f>
        <v>2042.031</v>
      </c>
      <c r="C143" s="24">
        <f t="shared" si="4"/>
        <v>102.99752547409918</v>
      </c>
    </row>
    <row r="144" spans="1:3" ht="15.75">
      <c r="A144" s="21">
        <v>37347</v>
      </c>
      <c r="B144" s="17">
        <f>E9</f>
        <v>2177.801</v>
      </c>
      <c r="C144" s="24">
        <f t="shared" si="4"/>
        <v>109.84559684697179</v>
      </c>
    </row>
    <row r="145" spans="1:3" ht="15.75">
      <c r="A145" s="21">
        <v>37377</v>
      </c>
      <c r="B145" s="17">
        <f>F9</f>
        <v>2199.73</v>
      </c>
      <c r="C145" s="24">
        <f t="shared" si="4"/>
        <v>110.95166856484559</v>
      </c>
    </row>
    <row r="146" spans="1:3" ht="15.75">
      <c r="A146" s="21">
        <v>37408</v>
      </c>
      <c r="B146" s="17">
        <f>J9</f>
        <v>1655.932</v>
      </c>
      <c r="C146" s="24">
        <f t="shared" si="4"/>
        <v>83.52316803876924</v>
      </c>
    </row>
    <row r="147" spans="1:3" ht="15.75">
      <c r="A147" s="21">
        <v>37438</v>
      </c>
      <c r="B147" s="17">
        <f>H9</f>
        <v>1785.877</v>
      </c>
      <c r="C147" s="24">
        <f t="shared" si="4"/>
        <v>90.07743359484152</v>
      </c>
    </row>
    <row r="148" spans="1:3" ht="15.75">
      <c r="A148" s="21">
        <v>37469</v>
      </c>
      <c r="B148" s="17">
        <f>I9</f>
        <v>1673.487</v>
      </c>
      <c r="C148" s="24">
        <f t="shared" si="4"/>
        <v>84.4086205905169</v>
      </c>
    </row>
    <row r="149" spans="1:3" ht="15.75">
      <c r="A149" s="21">
        <v>37500</v>
      </c>
      <c r="B149" s="17">
        <f>J9</f>
        <v>1655.932</v>
      </c>
      <c r="C149" s="24">
        <f t="shared" si="4"/>
        <v>83.52316803876924</v>
      </c>
    </row>
    <row r="150" spans="1:3" ht="15.75">
      <c r="A150" s="21">
        <v>37530</v>
      </c>
      <c r="B150" s="17">
        <f>K9</f>
        <v>1816.449</v>
      </c>
      <c r="C150" s="24">
        <f t="shared" si="4"/>
        <v>91.61944757445013</v>
      </c>
    </row>
    <row r="151" spans="1:3" ht="15.75">
      <c r="A151" s="21">
        <v>37561</v>
      </c>
      <c r="B151" s="17">
        <f>L9</f>
        <v>1826.312</v>
      </c>
      <c r="C151" s="24">
        <f t="shared" si="4"/>
        <v>92.11692513172083</v>
      </c>
    </row>
    <row r="152" spans="1:3" ht="15.75">
      <c r="A152" s="21">
        <v>37591</v>
      </c>
      <c r="B152" s="17">
        <f>M9</f>
        <v>1952.69</v>
      </c>
      <c r="C152" s="24">
        <f t="shared" si="4"/>
        <v>98.49127560650095</v>
      </c>
    </row>
    <row r="153" spans="1:3" ht="15.75">
      <c r="A153" s="21">
        <v>37622</v>
      </c>
      <c r="B153" s="17">
        <f>B10</f>
        <v>1971.972</v>
      </c>
      <c r="C153" s="24">
        <f t="shared" si="4"/>
        <v>99.46383590856863</v>
      </c>
    </row>
    <row r="154" spans="1:3" ht="15.75">
      <c r="A154" s="21">
        <v>37653</v>
      </c>
      <c r="B154" s="17">
        <f>C10</f>
        <v>1780.994</v>
      </c>
      <c r="C154" s="24">
        <f t="shared" si="4"/>
        <v>89.83114109639754</v>
      </c>
    </row>
    <row r="155" spans="1:3" ht="15.75">
      <c r="A155" s="21">
        <v>37681</v>
      </c>
      <c r="B155" s="17">
        <f>D10</f>
        <v>1950.846</v>
      </c>
      <c r="C155" s="24">
        <f t="shared" si="4"/>
        <v>98.39826652046149</v>
      </c>
    </row>
    <row r="156" spans="1:3" ht="15.75">
      <c r="A156" s="21">
        <v>37712</v>
      </c>
      <c r="B156" s="17">
        <f>E10</f>
        <v>2140.528</v>
      </c>
      <c r="C156" s="24">
        <f t="shared" si="4"/>
        <v>107.9655926908174</v>
      </c>
    </row>
    <row r="157" spans="1:3" ht="15.75">
      <c r="A157" s="21">
        <v>37742</v>
      </c>
      <c r="B157" s="17">
        <f>F10</f>
        <v>2201.671</v>
      </c>
      <c r="C157" s="24">
        <f t="shared" si="4"/>
        <v>111.0495702112678</v>
      </c>
    </row>
    <row r="158" spans="1:3" ht="15.75">
      <c r="A158" s="21">
        <v>37773</v>
      </c>
      <c r="B158" s="17">
        <f>J10</f>
        <v>1627.54</v>
      </c>
      <c r="C158" s="24">
        <f t="shared" si="4"/>
        <v>82.09111057085588</v>
      </c>
    </row>
    <row r="159" spans="1:3" ht="15.75">
      <c r="A159" s="21">
        <v>37803</v>
      </c>
      <c r="B159" s="17">
        <f>H10</f>
        <v>1728.859</v>
      </c>
      <c r="C159" s="24">
        <f t="shared" si="4"/>
        <v>87.20151598757592</v>
      </c>
    </row>
    <row r="160" spans="1:3" ht="15.75">
      <c r="A160" s="21">
        <v>37834</v>
      </c>
      <c r="B160" s="17">
        <f>I10</f>
        <v>1605.69</v>
      </c>
      <c r="C160" s="24">
        <f t="shared" si="4"/>
        <v>80.98902351556188</v>
      </c>
    </row>
    <row r="161" spans="1:3" ht="15.75">
      <c r="A161" s="21">
        <v>37865</v>
      </c>
      <c r="B161" s="17">
        <f>J10</f>
        <v>1627.54</v>
      </c>
      <c r="C161" s="24">
        <f t="shared" si="4"/>
        <v>82.09111057085588</v>
      </c>
    </row>
    <row r="162" spans="1:3" ht="15.75">
      <c r="A162" s="21">
        <v>37895</v>
      </c>
      <c r="B162" s="17">
        <f>K10</f>
        <v>1802.537</v>
      </c>
      <c r="C162" s="24">
        <f t="shared" si="4"/>
        <v>90.91774345027393</v>
      </c>
    </row>
    <row r="163" spans="1:3" ht="15.75">
      <c r="A163" s="21">
        <v>37926</v>
      </c>
      <c r="B163" s="17">
        <f>L10</f>
        <v>1791.366</v>
      </c>
      <c r="C163" s="24">
        <f t="shared" si="4"/>
        <v>90.3542919859861</v>
      </c>
    </row>
    <row r="164" spans="1:3" ht="15.75">
      <c r="A164" s="21">
        <v>37956</v>
      </c>
      <c r="B164" s="17">
        <f>M10</f>
        <v>1936.046</v>
      </c>
      <c r="C164" s="24">
        <f t="shared" si="4"/>
        <v>97.65177277133786</v>
      </c>
    </row>
    <row r="165" spans="1:3" ht="15.75">
      <c r="A165" s="21">
        <v>37987</v>
      </c>
      <c r="B165" s="17">
        <f>B11</f>
        <v>1970.74</v>
      </c>
      <c r="C165" s="24">
        <f t="shared" si="4"/>
        <v>99.40169534783078</v>
      </c>
    </row>
    <row r="166" spans="1:3" ht="15.75">
      <c r="A166" s="21">
        <v>38018</v>
      </c>
      <c r="B166" s="17">
        <f>C11</f>
        <v>1848.464</v>
      </c>
      <c r="C166" s="24">
        <f t="shared" si="4"/>
        <v>93.2342446945983</v>
      </c>
    </row>
    <row r="167" spans="1:3" ht="15.75">
      <c r="A167" s="21">
        <v>38047</v>
      </c>
      <c r="B167" s="17">
        <f>D11</f>
        <v>1894.987</v>
      </c>
      <c r="C167" s="24">
        <f t="shared" si="4"/>
        <v>95.58080744395497</v>
      </c>
    </row>
    <row r="168" spans="1:3" ht="15.75">
      <c r="A168" s="21">
        <v>38078</v>
      </c>
      <c r="B168" s="17">
        <f>E11</f>
        <v>2080.321</v>
      </c>
      <c r="C168" s="24">
        <f t="shared" si="4"/>
        <v>104.9288258561224</v>
      </c>
    </row>
    <row r="169" spans="1:3" ht="15.75">
      <c r="A169" s="21">
        <v>38108</v>
      </c>
      <c r="B169" s="17">
        <f>F11</f>
        <v>2093.283</v>
      </c>
      <c r="C169" s="24">
        <f t="shared" si="4"/>
        <v>105.58261315180756</v>
      </c>
    </row>
    <row r="170" spans="1:3" ht="15.75">
      <c r="A170" s="21">
        <v>38139</v>
      </c>
      <c r="B170" s="17">
        <f>J11</f>
        <v>1653.52</v>
      </c>
      <c r="C170" s="24">
        <f t="shared" si="4"/>
        <v>83.40150973316884</v>
      </c>
    </row>
    <row r="171" spans="1:3" ht="15.75">
      <c r="A171" s="21">
        <v>38169</v>
      </c>
      <c r="B171" s="17">
        <f>H11</f>
        <v>1671.972</v>
      </c>
      <c r="C171" s="24">
        <f t="shared" si="4"/>
        <v>84.33220585876539</v>
      </c>
    </row>
    <row r="172" spans="1:3" ht="15.75">
      <c r="A172" s="21">
        <v>38200</v>
      </c>
      <c r="B172" s="17">
        <f>I11</f>
        <v>1607.529</v>
      </c>
      <c r="C172" s="24">
        <f t="shared" si="4"/>
        <v>81.08178040776717</v>
      </c>
    </row>
    <row r="173" spans="1:3" ht="15.75">
      <c r="A173" s="21">
        <v>38231</v>
      </c>
      <c r="B173" s="17">
        <f>J11</f>
        <v>1653.52</v>
      </c>
      <c r="C173" s="24">
        <f t="shared" si="4"/>
        <v>83.40150973316884</v>
      </c>
    </row>
    <row r="174" spans="1:3" ht="15.75">
      <c r="A174" s="21">
        <v>38261</v>
      </c>
      <c r="B174" s="17">
        <f>K11</f>
        <v>1799.29</v>
      </c>
      <c r="C174" s="24">
        <f t="shared" si="4"/>
        <v>90.75396877436822</v>
      </c>
    </row>
    <row r="175" spans="1:3" ht="15.75">
      <c r="A175" s="21">
        <v>38292</v>
      </c>
      <c r="B175" s="17">
        <f>L11</f>
        <v>1836.948</v>
      </c>
      <c r="C175" s="24">
        <f t="shared" si="4"/>
        <v>92.6533918557532</v>
      </c>
    </row>
    <row r="176" spans="1:3" ht="15.75">
      <c r="A176" s="21">
        <v>38322</v>
      </c>
      <c r="B176" s="17">
        <f>M11</f>
        <v>1979.36</v>
      </c>
      <c r="C176" s="24">
        <f t="shared" si="4"/>
        <v>99.83647751792844</v>
      </c>
    </row>
    <row r="177" spans="1:3" ht="15.75">
      <c r="A177" s="21">
        <v>38353</v>
      </c>
      <c r="B177" s="17">
        <f>B12</f>
        <v>2053.064</v>
      </c>
      <c r="C177" s="24">
        <f t="shared" si="4"/>
        <v>103.5540163885641</v>
      </c>
    </row>
    <row r="178" spans="1:3" ht="15.75">
      <c r="A178" s="21">
        <v>38384</v>
      </c>
      <c r="B178" s="17">
        <f>C12</f>
        <v>1872.795</v>
      </c>
      <c r="C178" s="24">
        <f t="shared" si="4"/>
        <v>94.46147033040418</v>
      </c>
    </row>
    <row r="179" spans="1:3" ht="15.75">
      <c r="A179" s="21">
        <v>38412</v>
      </c>
      <c r="B179" s="17">
        <f>D12</f>
        <v>2023.64</v>
      </c>
      <c r="C179" s="24">
        <f t="shared" si="4"/>
        <v>102.06990611327942</v>
      </c>
    </row>
    <row r="180" spans="1:3" ht="15.75">
      <c r="A180" s="21">
        <v>38443</v>
      </c>
      <c r="B180" s="17">
        <f>E12</f>
        <v>2131.323</v>
      </c>
      <c r="C180" s="24">
        <f t="shared" si="4"/>
        <v>107.50130384212262</v>
      </c>
    </row>
    <row r="181" spans="1:3" ht="15.75">
      <c r="A181" s="21">
        <v>38473</v>
      </c>
      <c r="B181" s="17">
        <f>F12</f>
        <v>2121.147</v>
      </c>
      <c r="C181" s="24">
        <f t="shared" si="4"/>
        <v>106.98803895083329</v>
      </c>
    </row>
    <row r="182" spans="1:3" ht="15.75">
      <c r="A182" s="21">
        <v>38504</v>
      </c>
      <c r="B182" s="17">
        <f>J12</f>
        <v>1643.75</v>
      </c>
      <c r="C182" s="24">
        <f t="shared" si="4"/>
        <v>82.90872298121357</v>
      </c>
    </row>
    <row r="183" spans="1:3" ht="15.75">
      <c r="A183" s="21">
        <v>38534</v>
      </c>
      <c r="B183" s="17">
        <f>H12</f>
        <v>1736.779</v>
      </c>
      <c r="C183" s="24">
        <f t="shared" si="4"/>
        <v>87.60099102089073</v>
      </c>
    </row>
    <row r="184" spans="1:3" ht="15.75">
      <c r="A184" s="21">
        <v>38565</v>
      </c>
      <c r="B184" s="17">
        <f>I12</f>
        <v>1665.551</v>
      </c>
      <c r="C184" s="24">
        <f t="shared" si="4"/>
        <v>84.00833853693277</v>
      </c>
    </row>
    <row r="185" spans="1:3" ht="15.75">
      <c r="A185" s="21">
        <v>38596</v>
      </c>
      <c r="B185" s="17">
        <f>J12</f>
        <v>1643.75</v>
      </c>
      <c r="C185" s="24">
        <f t="shared" si="4"/>
        <v>82.90872298121357</v>
      </c>
    </row>
    <row r="186" spans="1:3" ht="15.75">
      <c r="A186" s="21">
        <v>38626</v>
      </c>
      <c r="B186" s="17">
        <f>K12</f>
        <v>1805.204</v>
      </c>
      <c r="C186" s="24">
        <f t="shared" si="4"/>
        <v>91.05226364141667</v>
      </c>
    </row>
    <row r="187" spans="1:3" ht="15.75">
      <c r="A187" s="21">
        <v>38657</v>
      </c>
      <c r="B187" s="17">
        <f>L12</f>
        <v>1821.819</v>
      </c>
      <c r="C187" s="24">
        <f t="shared" si="4"/>
        <v>91.89030375234162</v>
      </c>
    </row>
    <row r="188" spans="1:3" ht="15.75">
      <c r="A188" s="21">
        <v>38687</v>
      </c>
      <c r="B188" s="17">
        <f>M12</f>
        <v>1928.552</v>
      </c>
      <c r="C188" s="24">
        <f t="shared" si="4"/>
        <v>97.27378465269378</v>
      </c>
    </row>
    <row r="189" spans="1:3" ht="15.75">
      <c r="A189" s="21">
        <v>38718</v>
      </c>
      <c r="B189" s="17">
        <f>B13</f>
        <v>1981.4</v>
      </c>
      <c r="C189" s="24">
        <f t="shared" si="4"/>
        <v>99.93937260226711</v>
      </c>
    </row>
    <row r="190" spans="1:3" ht="15.75">
      <c r="A190" s="21">
        <v>38749</v>
      </c>
      <c r="B190" s="17">
        <f>C13</f>
        <v>1794.439</v>
      </c>
      <c r="C190" s="24">
        <f t="shared" si="4"/>
        <v>90.50929031646291</v>
      </c>
    </row>
    <row r="191" spans="1:3" ht="15.75">
      <c r="A191" s="21">
        <v>38777</v>
      </c>
      <c r="B191" s="17">
        <f>D13</f>
        <v>1915.629</v>
      </c>
      <c r="C191" s="24">
        <f t="shared" si="4"/>
        <v>96.62196446891508</v>
      </c>
    </row>
    <row r="192" spans="1:3" ht="15.75">
      <c r="A192" s="21">
        <v>38808</v>
      </c>
      <c r="B192" s="17">
        <f>E13</f>
        <v>2044.609</v>
      </c>
      <c r="C192" s="24">
        <f t="shared" si="4"/>
        <v>103.12755661499382</v>
      </c>
    </row>
    <row r="193" spans="1:3" ht="15.75">
      <c r="A193" s="21">
        <v>38838</v>
      </c>
      <c r="B193" s="17">
        <f>F13</f>
        <v>2089.602</v>
      </c>
      <c r="C193" s="24">
        <f t="shared" si="4"/>
        <v>105.39694805109647</v>
      </c>
    </row>
    <row r="194" spans="1:3" ht="15.75">
      <c r="A194" s="21">
        <v>38869</v>
      </c>
      <c r="B194" s="17">
        <f>J13</f>
        <v>1645.73</v>
      </c>
      <c r="C194" s="24">
        <f t="shared" si="4"/>
        <v>83.00859173954227</v>
      </c>
    </row>
    <row r="195" spans="1:3" ht="15.75">
      <c r="A195" s="21">
        <v>38899</v>
      </c>
      <c r="B195" s="17">
        <f>H13</f>
        <v>1700.775</v>
      </c>
      <c r="C195" s="24">
        <f t="shared" si="4"/>
        <v>85.784993659847</v>
      </c>
    </row>
    <row r="196" spans="1:3" ht="15.75">
      <c r="A196" s="21">
        <v>38930</v>
      </c>
      <c r="B196" s="17">
        <f>I13</f>
        <v>1634.784</v>
      </c>
      <c r="C196" s="24">
        <f t="shared" si="4"/>
        <v>82.4564889977918</v>
      </c>
    </row>
    <row r="197" spans="1:3" ht="15.75">
      <c r="A197" s="21">
        <v>38961</v>
      </c>
      <c r="B197" s="17">
        <f>J13</f>
        <v>1645.73</v>
      </c>
      <c r="C197" s="24">
        <f t="shared" si="4"/>
        <v>83.00859173954227</v>
      </c>
    </row>
    <row r="198" spans="1:3" ht="15.75">
      <c r="A198" s="21">
        <v>38991</v>
      </c>
      <c r="B198" s="17">
        <f>K13</f>
        <v>1814.709</v>
      </c>
      <c r="C198" s="24">
        <f aca="true" t="shared" si="5" ref="C198:C261">(B198/$B$69)*100</f>
        <v>91.53168412016129</v>
      </c>
    </row>
    <row r="199" spans="1:3" ht="15.75">
      <c r="A199" s="21">
        <v>39022</v>
      </c>
      <c r="B199" s="17">
        <f>L13</f>
        <v>1823.486</v>
      </c>
      <c r="C199" s="24">
        <f t="shared" si="5"/>
        <v>91.9743851766517</v>
      </c>
    </row>
    <row r="200" spans="1:3" ht="15.75">
      <c r="A200" s="21">
        <v>39052</v>
      </c>
      <c r="B200" s="17">
        <f>M13</f>
        <v>1943.973</v>
      </c>
      <c r="C200" s="24">
        <f t="shared" si="5"/>
        <v>98.0516008760205</v>
      </c>
    </row>
    <row r="201" spans="1:3" ht="15.75">
      <c r="A201" s="21">
        <v>39083</v>
      </c>
      <c r="B201" s="17">
        <f>B14</f>
        <v>1999.456</v>
      </c>
      <c r="C201" s="24">
        <f t="shared" si="5"/>
        <v>100.85009497619795</v>
      </c>
    </row>
    <row r="202" spans="1:3" ht="15.75">
      <c r="A202" s="21">
        <v>39114</v>
      </c>
      <c r="B202" s="17">
        <f>C14</f>
        <v>1825.321</v>
      </c>
      <c r="C202" s="24">
        <f t="shared" si="5"/>
        <v>92.06694031378964</v>
      </c>
    </row>
    <row r="203" spans="1:3" ht="15.75">
      <c r="A203" s="21">
        <v>39142</v>
      </c>
      <c r="B203" s="17">
        <f>D14</f>
        <v>2012.108</v>
      </c>
      <c r="C203" s="24">
        <f t="shared" si="5"/>
        <v>101.48824625416498</v>
      </c>
    </row>
    <row r="204" spans="1:3" ht="15.75">
      <c r="A204" s="21">
        <v>39173</v>
      </c>
      <c r="B204" s="17">
        <f>E14</f>
        <v>2055.566</v>
      </c>
      <c r="C204" s="24">
        <f t="shared" si="5"/>
        <v>103.68021418317946</v>
      </c>
    </row>
    <row r="205" spans="1:3" ht="15.75">
      <c r="A205" s="21">
        <v>39203</v>
      </c>
      <c r="B205" s="17">
        <f>F14</f>
        <v>2011.7</v>
      </c>
      <c r="C205" s="24">
        <f t="shared" si="5"/>
        <v>101.46766723729725</v>
      </c>
    </row>
    <row r="206" spans="1:3" ht="15.75">
      <c r="A206" s="21">
        <v>39234</v>
      </c>
      <c r="B206" s="17">
        <f>J14</f>
        <v>1629.34</v>
      </c>
      <c r="C206" s="24">
        <f t="shared" si="5"/>
        <v>82.1819003511547</v>
      </c>
    </row>
    <row r="207" spans="1:3" ht="15.75">
      <c r="A207" s="21">
        <v>39264</v>
      </c>
      <c r="B207" s="17">
        <f>H14</f>
        <v>1704.437</v>
      </c>
      <c r="C207" s="24">
        <f t="shared" si="5"/>
        <v>85.96970042398826</v>
      </c>
    </row>
    <row r="208" spans="1:3" ht="15.75">
      <c r="A208" s="21">
        <v>39295</v>
      </c>
      <c r="B208" s="17">
        <f>I14</f>
        <v>1641.834</v>
      </c>
      <c r="C208" s="24">
        <f t="shared" si="5"/>
        <v>82.81208230396217</v>
      </c>
    </row>
    <row r="209" spans="1:3" ht="15.75">
      <c r="A209" s="21">
        <v>39326</v>
      </c>
      <c r="B209" s="17">
        <f>J14</f>
        <v>1629.34</v>
      </c>
      <c r="C209" s="24">
        <f t="shared" si="5"/>
        <v>82.1819003511547</v>
      </c>
    </row>
    <row r="210" spans="1:3" ht="15.75">
      <c r="A210" s="21">
        <v>39356</v>
      </c>
      <c r="B210" s="17">
        <f>K14</f>
        <v>1804.417</v>
      </c>
      <c r="C210" s="24">
        <f t="shared" si="5"/>
        <v>91.01256833191937</v>
      </c>
    </row>
    <row r="211" spans="1:3" ht="15.75">
      <c r="A211" s="21">
        <v>39387</v>
      </c>
      <c r="B211" s="17">
        <f>L14</f>
        <v>1842.784</v>
      </c>
      <c r="C211" s="24">
        <f t="shared" si="5"/>
        <v>92.9477524989887</v>
      </c>
    </row>
    <row r="212" spans="1:3" ht="15.75">
      <c r="A212" s="21">
        <v>39417</v>
      </c>
      <c r="B212" s="17">
        <f>M14</f>
        <v>2018.52</v>
      </c>
      <c r="C212" s="24">
        <f t="shared" si="5"/>
        <v>101.8116596270961</v>
      </c>
    </row>
    <row r="213" spans="1:3" ht="15.75">
      <c r="A213" s="21">
        <v>39448</v>
      </c>
      <c r="B213" s="17">
        <f>B15</f>
        <v>2137.38</v>
      </c>
      <c r="C213" s="24">
        <f t="shared" si="5"/>
        <v>107.80681145282816</v>
      </c>
    </row>
    <row r="214" spans="1:3" ht="15.75">
      <c r="A214" s="21">
        <v>39479</v>
      </c>
      <c r="B214" s="17">
        <f>C15</f>
        <v>2069.457</v>
      </c>
      <c r="C214" s="24">
        <f t="shared" si="5"/>
        <v>104.38085909325218</v>
      </c>
    </row>
    <row r="215" spans="1:3" ht="15.75">
      <c r="A215" s="21">
        <v>39508</v>
      </c>
      <c r="B215" s="17">
        <f>D15</f>
        <v>2200.041</v>
      </c>
      <c r="C215" s="24">
        <f t="shared" si="5"/>
        <v>110.96735502133055</v>
      </c>
    </row>
    <row r="216" spans="1:3" ht="15.75">
      <c r="A216" s="21">
        <v>39539</v>
      </c>
      <c r="B216" s="17">
        <f>E15</f>
        <v>2105.256</v>
      </c>
      <c r="C216" s="24">
        <f t="shared" si="5"/>
        <v>106.1865165070952</v>
      </c>
    </row>
    <row r="217" spans="1:3" ht="15.75">
      <c r="A217" s="21">
        <v>39569</v>
      </c>
      <c r="B217" s="17">
        <f>F15</f>
        <v>2136.227</v>
      </c>
      <c r="C217" s="24">
        <f t="shared" si="5"/>
        <v>107.74865555467005</v>
      </c>
    </row>
    <row r="218" spans="1:3" ht="15.75">
      <c r="A218" s="21">
        <v>39600</v>
      </c>
      <c r="B218" s="17">
        <f>J15</f>
        <v>1660.349</v>
      </c>
      <c r="C218" s="24">
        <f t="shared" si="5"/>
        <v>83.74595607186919</v>
      </c>
    </row>
    <row r="219" spans="1:3" ht="15.75">
      <c r="A219" s="21">
        <v>39630</v>
      </c>
      <c r="B219" s="17">
        <f>H15</f>
        <v>1764.758</v>
      </c>
      <c r="C219" s="24">
        <f t="shared" si="5"/>
        <v>89.01221727810221</v>
      </c>
    </row>
    <row r="220" spans="1:3" ht="15.75">
      <c r="A220" s="21">
        <v>39661</v>
      </c>
      <c r="B220" s="17">
        <f>I15</f>
        <v>1670.064</v>
      </c>
      <c r="C220" s="24">
        <f t="shared" si="5"/>
        <v>84.23596869164865</v>
      </c>
    </row>
    <row r="221" spans="1:3" ht="15.75">
      <c r="A221" s="21">
        <v>39692</v>
      </c>
      <c r="B221" s="17">
        <f>J15</f>
        <v>1660.349</v>
      </c>
      <c r="C221" s="24">
        <f t="shared" si="5"/>
        <v>83.74595607186919</v>
      </c>
    </row>
    <row r="222" spans="1:3" ht="15.75">
      <c r="A222" s="21">
        <v>39722</v>
      </c>
      <c r="B222" s="17">
        <f>K15</f>
        <v>1793.28</v>
      </c>
      <c r="C222" s="24">
        <f t="shared" si="5"/>
        <v>90.45083178570383</v>
      </c>
    </row>
    <row r="223" spans="1:3" ht="15.75">
      <c r="A223" s="21">
        <v>39753</v>
      </c>
      <c r="B223" s="17">
        <f>L15</f>
        <v>1782.838</v>
      </c>
      <c r="C223" s="24">
        <f t="shared" si="5"/>
        <v>89.92415018243702</v>
      </c>
    </row>
    <row r="224" spans="1:3" ht="15.75">
      <c r="A224" s="21">
        <v>39783</v>
      </c>
      <c r="B224" s="17">
        <f>M15</f>
        <v>1943.214</v>
      </c>
      <c r="C224" s="24">
        <f t="shared" si="5"/>
        <v>98.0133178519945</v>
      </c>
    </row>
    <row r="225" spans="1:3" ht="15.75">
      <c r="A225" s="21">
        <v>39814</v>
      </c>
      <c r="B225" s="17">
        <f>B16</f>
        <v>2006.898</v>
      </c>
      <c r="C225" s="24">
        <f t="shared" si="5"/>
        <v>101.22546027896672</v>
      </c>
    </row>
    <row r="226" spans="1:3" ht="15.75">
      <c r="A226" s="21">
        <v>39845</v>
      </c>
      <c r="B226" s="17">
        <f>C16</f>
        <v>1831.031</v>
      </c>
      <c r="C226" s="24">
        <f t="shared" si="5"/>
        <v>92.35494567240424</v>
      </c>
    </row>
    <row r="227" spans="1:3" ht="15.75">
      <c r="A227" s="21">
        <v>39873</v>
      </c>
      <c r="B227" s="17">
        <f>D16</f>
        <v>2020.45</v>
      </c>
      <c r="C227" s="24">
        <f t="shared" si="5"/>
        <v>101.90900644708319</v>
      </c>
    </row>
    <row r="228" spans="1:3" ht="15.75">
      <c r="A228" s="21">
        <v>39904</v>
      </c>
      <c r="B228" s="17">
        <f>E16</f>
        <v>2079.783</v>
      </c>
      <c r="C228" s="24">
        <f t="shared" si="5"/>
        <v>104.90168979956643</v>
      </c>
    </row>
    <row r="229" spans="1:3" ht="15.75">
      <c r="A229" s="21">
        <v>39934</v>
      </c>
      <c r="B229" s="17">
        <f>F16</f>
        <v>2051.994</v>
      </c>
      <c r="C229" s="24">
        <f t="shared" si="5"/>
        <v>103.50004690805316</v>
      </c>
    </row>
    <row r="230" spans="1:3" ht="15.75">
      <c r="A230" s="21">
        <v>39965</v>
      </c>
      <c r="B230" s="17">
        <f>J16</f>
        <v>1559.531</v>
      </c>
      <c r="C230" s="24">
        <f t="shared" si="5"/>
        <v>78.66082047733231</v>
      </c>
    </row>
    <row r="231" spans="1:3" ht="15.75">
      <c r="A231" s="21">
        <v>39995</v>
      </c>
      <c r="B231" s="17">
        <f>H16</f>
        <v>1747.206</v>
      </c>
      <c r="C231" s="24">
        <f t="shared" si="5"/>
        <v>88.12691604265504</v>
      </c>
    </row>
    <row r="232" spans="1:3" ht="15.75">
      <c r="A232" s="21">
        <v>40026</v>
      </c>
      <c r="B232" s="17">
        <f>I16</f>
        <v>1659.374</v>
      </c>
      <c r="C232" s="24">
        <f t="shared" si="5"/>
        <v>83.69677827420733</v>
      </c>
    </row>
    <row r="233" spans="1:3" ht="15.75">
      <c r="A233" s="21">
        <v>40057</v>
      </c>
      <c r="B233" s="17">
        <f>J16</f>
        <v>1559.531</v>
      </c>
      <c r="C233" s="24">
        <f t="shared" si="5"/>
        <v>78.66082047733231</v>
      </c>
    </row>
    <row r="234" spans="1:3" ht="15.75">
      <c r="A234" s="21">
        <v>40087</v>
      </c>
      <c r="B234" s="17">
        <f>K16</f>
        <v>1745.455</v>
      </c>
      <c r="C234" s="24">
        <f t="shared" si="5"/>
        <v>88.03859776193103</v>
      </c>
    </row>
    <row r="235" spans="1:3" ht="15.75">
      <c r="A235" s="21">
        <v>40118</v>
      </c>
      <c r="B235" s="17">
        <f>L16</f>
        <v>1750.644</v>
      </c>
      <c r="C235" s="24">
        <f t="shared" si="5"/>
        <v>88.3003245230258</v>
      </c>
    </row>
    <row r="236" spans="1:3" ht="15.75">
      <c r="A236" s="21">
        <v>40148</v>
      </c>
      <c r="B236" s="17">
        <f>M16</f>
        <v>1901.275</v>
      </c>
      <c r="C236" s="24">
        <f t="shared" si="5"/>
        <v>95.89796640979884</v>
      </c>
    </row>
    <row r="237" spans="1:3" ht="15.75">
      <c r="A237" s="21">
        <v>40179</v>
      </c>
      <c r="B237" s="17">
        <f>B17</f>
        <v>1951.013</v>
      </c>
      <c r="C237" s="24">
        <f t="shared" si="5"/>
        <v>98.40668979452253</v>
      </c>
    </row>
    <row r="238" spans="1:3" ht="15.75">
      <c r="A238" s="21">
        <v>40210</v>
      </c>
      <c r="B238" s="17">
        <f>C17</f>
        <v>1806.977</v>
      </c>
      <c r="C238" s="24">
        <f t="shared" si="5"/>
        <v>91.14169157501102</v>
      </c>
    </row>
    <row r="239" spans="1:3" ht="15.75">
      <c r="A239" s="21">
        <v>40238</v>
      </c>
      <c r="B239" s="17">
        <f>D17</f>
        <v>2015.349</v>
      </c>
      <c r="C239" s="24">
        <f t="shared" si="5"/>
        <v>101.65171829746969</v>
      </c>
    </row>
    <row r="240" spans="1:3" ht="15.75">
      <c r="A240" s="21">
        <v>40269</v>
      </c>
      <c r="B240" s="17">
        <f>E17</f>
        <v>2037.088</v>
      </c>
      <c r="C240" s="24">
        <f t="shared" si="5"/>
        <v>102.74820664964525</v>
      </c>
    </row>
    <row r="241" spans="1:3" ht="15.75">
      <c r="A241" s="21">
        <v>40299</v>
      </c>
      <c r="B241" s="17">
        <f>F17</f>
        <v>2094.21</v>
      </c>
      <c r="C241" s="24">
        <f t="shared" si="5"/>
        <v>105.62936988866147</v>
      </c>
    </row>
    <row r="242" spans="1:3" ht="15.75">
      <c r="A242" s="21">
        <v>40330</v>
      </c>
      <c r="B242" s="17">
        <f>J17</f>
        <v>1725.155</v>
      </c>
      <c r="C242" s="24">
        <f t="shared" si="5"/>
        <v>87.01469079522768</v>
      </c>
    </row>
    <row r="243" spans="1:3" ht="15.75">
      <c r="A243" s="21">
        <v>40360</v>
      </c>
      <c r="B243" s="17">
        <f>H17</f>
        <v>1771.198</v>
      </c>
      <c r="C243" s="24">
        <f t="shared" si="5"/>
        <v>89.33704293650464</v>
      </c>
    </row>
    <row r="244" spans="1:3" ht="15.75">
      <c r="A244" s="21">
        <v>40391</v>
      </c>
      <c r="B244" s="17">
        <f>I17</f>
        <v>1721.687</v>
      </c>
      <c r="C244" s="24">
        <f t="shared" si="5"/>
        <v>86.83976915185195</v>
      </c>
    </row>
    <row r="245" spans="1:3" ht="15.75">
      <c r="A245" s="21">
        <v>40422</v>
      </c>
      <c r="B245" s="17">
        <f>J17</f>
        <v>1725.155</v>
      </c>
      <c r="C245" s="24">
        <f t="shared" si="5"/>
        <v>87.01469079522768</v>
      </c>
    </row>
    <row r="246" spans="1:3" ht="15.75">
      <c r="A246" s="21">
        <v>40452</v>
      </c>
      <c r="B246" s="17">
        <f>K17</f>
        <v>1870.119</v>
      </c>
      <c r="C246" s="24">
        <f t="shared" si="5"/>
        <v>94.32649619035993</v>
      </c>
    </row>
    <row r="247" spans="1:3" ht="15.75">
      <c r="A247" s="21">
        <v>40483</v>
      </c>
      <c r="B247" s="17">
        <f>L17</f>
        <v>1851.504</v>
      </c>
      <c r="C247" s="24">
        <f t="shared" si="5"/>
        <v>93.38757854576964</v>
      </c>
    </row>
    <row r="248" spans="1:3" ht="15.75">
      <c r="A248" s="21">
        <v>40513</v>
      </c>
      <c r="B248" s="17">
        <f>M17</f>
        <v>1960.923</v>
      </c>
      <c r="C248" s="24">
        <f t="shared" si="5"/>
        <v>98.90653797383439</v>
      </c>
    </row>
    <row r="249" spans="1:3" ht="15.75">
      <c r="A249" s="21">
        <v>40544</v>
      </c>
      <c r="B249" s="17">
        <f>B18</f>
        <v>2089.67</v>
      </c>
      <c r="C249" s="24">
        <f t="shared" si="5"/>
        <v>105.4003778872411</v>
      </c>
    </row>
    <row r="250" spans="1:3" ht="15.75">
      <c r="A250" s="21">
        <v>40575</v>
      </c>
      <c r="B250" s="17">
        <f>C18</f>
        <v>1922.271</v>
      </c>
      <c r="C250" s="24">
        <f t="shared" si="5"/>
        <v>96.95697875821773</v>
      </c>
    </row>
    <row r="251" spans="1:3" ht="15.75">
      <c r="A251" s="21">
        <v>40603</v>
      </c>
      <c r="B251" s="17">
        <f>D18</f>
        <v>2168.945</v>
      </c>
      <c r="C251" s="24">
        <f t="shared" si="5"/>
        <v>109.39891112790161</v>
      </c>
    </row>
    <row r="252" spans="1:3" ht="15.75">
      <c r="A252" s="21">
        <v>40634</v>
      </c>
      <c r="B252" s="17">
        <f>E18</f>
        <v>2151.932</v>
      </c>
      <c r="C252" s="24">
        <f t="shared" si="5"/>
        <v>108.54079638777725</v>
      </c>
    </row>
    <row r="253" spans="1:3" ht="15.75">
      <c r="A253" s="21">
        <v>40664</v>
      </c>
      <c r="B253" s="17">
        <f>F18</f>
        <v>2124.971</v>
      </c>
      <c r="C253" s="24">
        <f t="shared" si="5"/>
        <v>107.18091679520145</v>
      </c>
    </row>
    <row r="254" spans="1:3" ht="15.75">
      <c r="A254" s="21">
        <v>40695</v>
      </c>
      <c r="B254" s="17">
        <f>J18</f>
        <v>1839.16</v>
      </c>
      <c r="C254" s="24">
        <f t="shared" si="5"/>
        <v>92.76496240798708</v>
      </c>
    </row>
    <row r="255" spans="1:3" ht="15.75">
      <c r="A255" s="21">
        <v>40725</v>
      </c>
      <c r="B255" s="17">
        <f>H18</f>
        <v>1919.387</v>
      </c>
      <c r="C255" s="24">
        <f t="shared" si="5"/>
        <v>96.81151335467229</v>
      </c>
    </row>
    <row r="256" spans="1:3" ht="15.75">
      <c r="A256" s="21">
        <v>40756</v>
      </c>
      <c r="B256" s="17">
        <f>I18</f>
        <v>1872.16</v>
      </c>
      <c r="C256" s="24">
        <f t="shared" si="5"/>
        <v>94.42944171346544</v>
      </c>
    </row>
    <row r="257" spans="1:3" ht="15.75">
      <c r="A257" s="21">
        <v>40787</v>
      </c>
      <c r="B257" s="17">
        <f>J18</f>
        <v>1839.16</v>
      </c>
      <c r="C257" s="24">
        <f t="shared" si="5"/>
        <v>92.76496240798708</v>
      </c>
    </row>
    <row r="258" spans="1:3" ht="15.75">
      <c r="A258" s="21">
        <v>40817</v>
      </c>
      <c r="B258" s="17">
        <f>K18</f>
        <v>1919.39</v>
      </c>
      <c r="C258" s="24">
        <f t="shared" si="5"/>
        <v>96.8116646709728</v>
      </c>
    </row>
    <row r="259" spans="1:3" ht="15.75">
      <c r="A259" s="21">
        <v>40848</v>
      </c>
      <c r="B259" s="17">
        <f>L18</f>
        <v>1926.815</v>
      </c>
      <c r="C259" s="24">
        <f t="shared" si="5"/>
        <v>97.18617251470542</v>
      </c>
    </row>
    <row r="260" spans="1:3" ht="15.75">
      <c r="A260" s="21">
        <v>40878</v>
      </c>
      <c r="B260" s="17">
        <f>M18</f>
        <v>2070.138</v>
      </c>
      <c r="C260" s="24">
        <f t="shared" si="5"/>
        <v>104.41520789346525</v>
      </c>
    </row>
    <row r="261" spans="1:3" ht="15.75">
      <c r="A261" s="21">
        <v>40909</v>
      </c>
      <c r="B261" s="17">
        <f>B19</f>
        <v>2142.663</v>
      </c>
      <c r="C261" s="24">
        <f t="shared" si="5"/>
        <v>108.07327945800517</v>
      </c>
    </row>
    <row r="262" spans="1:3" ht="15.75">
      <c r="A262" s="21">
        <v>40940</v>
      </c>
      <c r="B262" s="17">
        <f>C19</f>
        <v>1991.927</v>
      </c>
      <c r="C262" s="24">
        <f aca="true" t="shared" si="6" ref="C262:C274">(B262/$B$69)*100</f>
        <v>100.4703415007147</v>
      </c>
    </row>
    <row r="263" spans="1:3" ht="15.75">
      <c r="A263" s="21">
        <v>40969</v>
      </c>
      <c r="B263" s="17">
        <f>D19</f>
        <v>2190.61</v>
      </c>
      <c r="C263" s="24">
        <f t="shared" si="6"/>
        <v>110.49166701133157</v>
      </c>
    </row>
    <row r="264" spans="1:3" ht="15.75">
      <c r="A264" s="21">
        <v>41000</v>
      </c>
      <c r="B264" s="17">
        <f>E19</f>
        <v>2167.844</v>
      </c>
      <c r="C264" s="24">
        <f t="shared" si="6"/>
        <v>109.34337804561885</v>
      </c>
    </row>
    <row r="265" spans="1:3" ht="15.75">
      <c r="A265" s="21">
        <v>41030</v>
      </c>
      <c r="B265" s="17">
        <f>F19</f>
        <v>2185.56</v>
      </c>
      <c r="C265" s="24">
        <f t="shared" si="6"/>
        <v>110.23695123882655</v>
      </c>
    </row>
    <row r="266" spans="1:3" ht="15.75">
      <c r="A266" s="21">
        <v>41061</v>
      </c>
      <c r="B266" s="17">
        <f>J19</f>
        <v>1714.332</v>
      </c>
      <c r="C266" s="24">
        <f t="shared" si="6"/>
        <v>86.46879202179761</v>
      </c>
    </row>
    <row r="267" spans="1:3" ht="15.75">
      <c r="A267" s="21">
        <v>41091</v>
      </c>
      <c r="B267" s="17">
        <f>H19</f>
        <v>1880.677</v>
      </c>
      <c r="C267" s="24">
        <f t="shared" si="6"/>
        <v>94.85902869057934</v>
      </c>
    </row>
    <row r="268" spans="1:3" ht="15.75">
      <c r="A268" s="21">
        <v>41122</v>
      </c>
      <c r="B268" s="17">
        <f>I19</f>
        <v>1799.795</v>
      </c>
      <c r="C268" s="24">
        <f t="shared" si="6"/>
        <v>90.77944035161873</v>
      </c>
    </row>
    <row r="269" spans="1:3" ht="15.75">
      <c r="A269" s="21">
        <v>41153</v>
      </c>
      <c r="B269" s="17">
        <f>J19</f>
        <v>1714.332</v>
      </c>
      <c r="C269" s="24">
        <f t="shared" si="6"/>
        <v>86.46879202179761</v>
      </c>
    </row>
    <row r="270" spans="1:3" ht="15.75">
      <c r="A270" s="21">
        <v>41183</v>
      </c>
      <c r="B270" s="17">
        <f>K19</f>
        <v>1839.247</v>
      </c>
      <c r="C270" s="24">
        <f t="shared" si="6"/>
        <v>92.76935058070153</v>
      </c>
    </row>
    <row r="271" spans="1:3" ht="15.75">
      <c r="A271" s="21">
        <v>41214</v>
      </c>
      <c r="B271" s="17">
        <f>L19</f>
        <v>1854.62</v>
      </c>
      <c r="C271" s="24">
        <f t="shared" si="6"/>
        <v>93.54474574322026</v>
      </c>
    </row>
    <row r="272" spans="1:3" ht="15.75">
      <c r="A272" s="21">
        <v>41244</v>
      </c>
      <c r="B272" s="17">
        <f>M19</f>
        <v>1994.187</v>
      </c>
      <c r="C272" s="24">
        <f t="shared" si="6"/>
        <v>100.58433311375656</v>
      </c>
    </row>
    <row r="273" spans="1:3" ht="15.75">
      <c r="A273" s="21">
        <v>41275</v>
      </c>
      <c r="B273" s="17">
        <v>2083.599</v>
      </c>
      <c r="C273" s="24">
        <f t="shared" si="6"/>
        <v>105.09416413379992</v>
      </c>
    </row>
    <row r="274" spans="1:3" ht="15.75">
      <c r="A274" s="21">
        <v>41306</v>
      </c>
      <c r="B274" s="17">
        <v>1910.292</v>
      </c>
      <c r="C274" s="24">
        <f t="shared" si="6"/>
        <v>96.35277277032908</v>
      </c>
    </row>
    <row r="275" spans="1:2" ht="15.75">
      <c r="A275" s="21">
        <v>41334</v>
      </c>
      <c r="B275" s="17"/>
    </row>
    <row r="276" spans="1:2" ht="15.75">
      <c r="A276" s="21">
        <v>41365</v>
      </c>
      <c r="B276" s="17"/>
    </row>
    <row r="277" spans="1:2" ht="15.75">
      <c r="A277" s="21">
        <v>41395</v>
      </c>
      <c r="B277" s="17"/>
    </row>
    <row r="278" spans="1:2" ht="15.75">
      <c r="A278" s="21">
        <v>41426</v>
      </c>
      <c r="B278" s="17"/>
    </row>
    <row r="279" spans="1:2" ht="15.75">
      <c r="A279" s="21">
        <v>41456</v>
      </c>
      <c r="B279" s="17"/>
    </row>
    <row r="280" spans="1:2" ht="15.75">
      <c r="A280" s="21">
        <v>41487</v>
      </c>
      <c r="B280" s="17"/>
    </row>
    <row r="281" spans="1:2" ht="15.75">
      <c r="A281" s="21">
        <v>41518</v>
      </c>
      <c r="B281" s="17"/>
    </row>
    <row r="282" spans="1:2" ht="15.75">
      <c r="A282" s="21">
        <v>41548</v>
      </c>
      <c r="B282" s="17"/>
    </row>
    <row r="283" spans="1:2" ht="15.75">
      <c r="A283" s="21">
        <v>41579</v>
      </c>
      <c r="B283" s="17"/>
    </row>
    <row r="284" spans="1:2" ht="15.75">
      <c r="A284" s="21">
        <v>41609</v>
      </c>
      <c r="B284" s="17"/>
    </row>
  </sheetData>
  <sheetProtection/>
  <mergeCells count="3">
    <mergeCell ref="A1:N1"/>
    <mergeCell ref="A23:N23"/>
    <mergeCell ref="A45:N45"/>
  </mergeCells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Ernesto Madrigal</dc:creator>
  <cp:keywords/>
  <dc:description/>
  <cp:lastModifiedBy>ggaribay</cp:lastModifiedBy>
  <dcterms:created xsi:type="dcterms:W3CDTF">2012-08-20T21:24:07Z</dcterms:created>
  <dcterms:modified xsi:type="dcterms:W3CDTF">2013-07-01T15:43:35Z</dcterms:modified>
  <cp:category/>
  <cp:version/>
  <cp:contentType/>
  <cp:contentStatus/>
</cp:coreProperties>
</file>